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3"/>
  </bookViews>
  <sheets>
    <sheet name="TONG HOP" sheetId="1" r:id="rId1"/>
    <sheet name="SINH_CNSH" sheetId="2" r:id="rId2"/>
    <sheet name="DTVT" sheetId="3" r:id="rId3"/>
    <sheet name="MTRUONG" sheetId="4" r:id="rId4"/>
  </sheets>
  <externalReferences>
    <externalReference r:id="rId7"/>
  </externalReferences>
  <definedNames>
    <definedName name="_xlnm.Print_Titles" localSheetId="1">'SINH_CNSH'!$8:$8</definedName>
    <definedName name="_xlnm.Print_Titles" localSheetId="0">'TONG HOP'!$8:$8</definedName>
  </definedNames>
  <calcPr fullCalcOnLoad="1"/>
</workbook>
</file>

<file path=xl/sharedStrings.xml><?xml version="1.0" encoding="utf-8"?>
<sst xmlns="http://schemas.openxmlformats.org/spreadsheetml/2006/main" count="1153" uniqueCount="144">
  <si>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</si>
  <si>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</si>
  <si>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</si>
  <si>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</si>
  <si>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Mã MH</t>
  </si>
  <si>
    <t>Tên môn học</t>
  </si>
  <si>
    <t>Mã lớp</t>
  </si>
  <si>
    <t>Ngày thi</t>
  </si>
  <si>
    <t>Giờ thi</t>
  </si>
  <si>
    <t>Số SV</t>
  </si>
  <si>
    <t>TL. HIỆU TRƯỞNG</t>
  </si>
  <si>
    <t>13g30</t>
  </si>
  <si>
    <r>
      <t>Lưu ý</t>
    </r>
    <r>
      <rPr>
        <sz val="12"/>
        <color indexed="8"/>
        <rFont val="Times New Roman"/>
        <family val="1"/>
      </rPr>
      <t>:</t>
    </r>
  </si>
  <si>
    <r>
      <t xml:space="preserve"> - </t>
    </r>
    <r>
      <rPr>
        <sz val="12"/>
        <rFont val="Times New Roman"/>
        <family val="1"/>
      </rPr>
      <t>Sinh viên có mặt tại phòng thi trước giờ thi 15 phút, SV phải mang theo thẻ SV và CMND.</t>
    </r>
  </si>
  <si>
    <t>KT. TRƯỞNG PHÒNG KHẢO THÍ &amp; ĐBCL</t>
  </si>
  <si>
    <t>PHÓ TRƯỞNG PHÒNG</t>
  </si>
  <si>
    <t>Nguyễn Thị Thùy Trang</t>
  </si>
  <si>
    <t>Mã CB</t>
  </si>
  <si>
    <t>Họ tên CBGD</t>
  </si>
  <si>
    <t>Khóa</t>
  </si>
  <si>
    <t>Ca thi</t>
  </si>
  <si>
    <t>ĐỊA ĐIỂM THI: CƠ SỞ NGUYỄN VĂN CỪ (CÁC LỚP CHẤT LƯỢNG CAO)</t>
  </si>
  <si>
    <t>CHE00001</t>
  </si>
  <si>
    <t>Hóa đại cương 1</t>
  </si>
  <si>
    <t>PHY00001</t>
  </si>
  <si>
    <t>Vật lý đại cương 1 (Cơ-nhiệt)</t>
  </si>
  <si>
    <t>MTH00001</t>
  </si>
  <si>
    <t>Vi tích phân 1C</t>
  </si>
  <si>
    <t>2020</t>
  </si>
  <si>
    <t>2019</t>
  </si>
  <si>
    <t>ĐỊA ĐIỂM THI: CƠ SỞ NGUYỄN VĂN CỪ</t>
  </si>
  <si>
    <t>BIO00001</t>
  </si>
  <si>
    <t>Sinh đại cương 1</t>
  </si>
  <si>
    <t>LỊCH THI HỌC KỲ 1 NĂM HỌC 2020-2021</t>
  </si>
  <si>
    <t>15g40</t>
  </si>
  <si>
    <t>BAA00003</t>
  </si>
  <si>
    <t>Tư tưởng Hồ Chí Minh</t>
  </si>
  <si>
    <t>2018</t>
  </si>
  <si>
    <t>2017</t>
  </si>
  <si>
    <r>
      <t xml:space="preserve"> - </t>
    </r>
    <r>
      <rPr>
        <b/>
        <sz val="12"/>
        <rFont val="Times New Roman"/>
        <family val="1"/>
      </rPr>
      <t>Sinh viên chưa hoàn tất học phí HK1/2020-2021 sẽ không được dự thi.</t>
    </r>
  </si>
  <si>
    <t xml:space="preserve"> - Ngày 28/11/2020, sinh viên xem lịch thi - phòng thi chi tiết trên web trường.</t>
  </si>
  <si>
    <t>BAA00004</t>
  </si>
  <si>
    <t>Pháp luật đại cương</t>
  </si>
  <si>
    <t>19DTV_CLC1</t>
  </si>
  <si>
    <t>12/01/2021</t>
  </si>
  <si>
    <t>07g45</t>
  </si>
  <si>
    <t>19DTV_CLC2</t>
  </si>
  <si>
    <t>ETC10015</t>
  </si>
  <si>
    <t>Các hệ thống truyền thông</t>
  </si>
  <si>
    <t>18DTV_CLC</t>
  </si>
  <si>
    <t>09g55</t>
  </si>
  <si>
    <t>BTE10004</t>
  </si>
  <si>
    <t>Di truyền</t>
  </si>
  <si>
    <t>1_CLC</t>
  </si>
  <si>
    <t>BTE10307</t>
  </si>
  <si>
    <t>Công nghệ tế bào gốc</t>
  </si>
  <si>
    <t>BAA00007</t>
  </si>
  <si>
    <t>Phương pháp luận sáng tạo</t>
  </si>
  <si>
    <t>14/01/2021</t>
  </si>
  <si>
    <t>ETC10017</t>
  </si>
  <si>
    <t>Thiết kế logic khả trình</t>
  </si>
  <si>
    <t>BIO10002</t>
  </si>
  <si>
    <t>An toàn và đạo lý Sinh học</t>
  </si>
  <si>
    <t>2_CLC</t>
  </si>
  <si>
    <t>BTE10503</t>
  </si>
  <si>
    <t>Phương pháp phân tích vi sinh vật trong thực phẩm</t>
  </si>
  <si>
    <t>MTH00040</t>
  </si>
  <si>
    <t>Xác suất thống kê</t>
  </si>
  <si>
    <t>15/01/2021</t>
  </si>
  <si>
    <t>17CNS_CLC</t>
  </si>
  <si>
    <t>18/01/2021</t>
  </si>
  <si>
    <t>ETC10011</t>
  </si>
  <si>
    <t>Phương pháp tính và Matlab</t>
  </si>
  <si>
    <t>ETC00006</t>
  </si>
  <si>
    <t>Điện tử tương tự</t>
  </si>
  <si>
    <t>20/01/2021</t>
  </si>
  <si>
    <t>BTE10036</t>
  </si>
  <si>
    <t>Sinh học động vật</t>
  </si>
  <si>
    <t>BTE10041</t>
  </si>
  <si>
    <t>Kỹ thuật gene</t>
  </si>
  <si>
    <t>PHY00004</t>
  </si>
  <si>
    <t>Vật lý hiện đại (Lượng tử-Nguyên tử-Hạt nhân)</t>
  </si>
  <si>
    <t>21/01/2021</t>
  </si>
  <si>
    <t>BTE10021</t>
  </si>
  <si>
    <t>Chuyển giao công nghệ và sở hữu trí tuệ trong lĩnh vực CNSH</t>
  </si>
  <si>
    <t>BTE10309</t>
  </si>
  <si>
    <t>Công nghệ hỗ trợ sinh sản</t>
  </si>
  <si>
    <t>BTE10009</t>
  </si>
  <si>
    <t>Sinh hóa</t>
  </si>
  <si>
    <t>19CNS_CLC1</t>
  </si>
  <si>
    <t>25/01/2021</t>
  </si>
  <si>
    <t>19CNS_CLC2</t>
  </si>
  <si>
    <t>19CNS_CLC3</t>
  </si>
  <si>
    <t>19CNS_CLC4</t>
  </si>
  <si>
    <t>27/01/2021</t>
  </si>
  <si>
    <t>19SHH_CLC</t>
  </si>
  <si>
    <t>CN_SH_CLC</t>
  </si>
  <si>
    <t>BIO00002</t>
  </si>
  <si>
    <t>Sinh đại cương 2</t>
  </si>
  <si>
    <t>29/01/2021</t>
  </si>
  <si>
    <t>GEO00002</t>
  </si>
  <si>
    <t>Khoa học trái đất</t>
  </si>
  <si>
    <t>20KMT_CLC</t>
  </si>
  <si>
    <t>01/02/2021</t>
  </si>
  <si>
    <t>ETC00015</t>
  </si>
  <si>
    <t>Kỹ thuật lập trình ngành Điện tử-Viễn thông</t>
  </si>
  <si>
    <t>20DTV_CLC1</t>
  </si>
  <si>
    <t>20DTV_CLC2</t>
  </si>
  <si>
    <t>CHE00082</t>
  </si>
  <si>
    <t>Thực hành Hóa ĐC 2</t>
  </si>
  <si>
    <t>20CNS_CLC1</t>
  </si>
  <si>
    <t>20CNS_CLC2</t>
  </si>
  <si>
    <t>20CNS_CLC3</t>
  </si>
  <si>
    <t>20CNS_CLC4</t>
  </si>
  <si>
    <t>20SHH_CLC</t>
  </si>
  <si>
    <t>02/02/2021</t>
  </si>
  <si>
    <t>BAA00101</t>
  </si>
  <si>
    <t>Triết học Mác - Lênin</t>
  </si>
  <si>
    <t>20CS_CLC1</t>
  </si>
  <si>
    <t>20CS_CLC2</t>
  </si>
  <si>
    <t>BIO10007</t>
  </si>
  <si>
    <t>Sinh hóa cơ sở</t>
  </si>
  <si>
    <t>CHE00003</t>
  </si>
  <si>
    <t>Hóa đại cương 3</t>
  </si>
  <si>
    <t>03/02/2021</t>
  </si>
  <si>
    <t>MTH00003</t>
  </si>
  <si>
    <t>Vi tích phân 1B</t>
  </si>
  <si>
    <t>BAA00104</t>
  </si>
  <si>
    <t>Lịch sử Đảng Cộng sản Việt Nam</t>
  </si>
  <si>
    <t>04/02/2021</t>
  </si>
  <si>
    <t>ETC00013</t>
  </si>
  <si>
    <t>Nhập môn kỹ thuật Điện tử - Viễn thông</t>
  </si>
  <si>
    <t>20CS_CLC</t>
  </si>
  <si>
    <t>MTH00002</t>
  </si>
  <si>
    <t>Toán cao cấp C</t>
  </si>
  <si>
    <t>NGÀNH: SINH HỌC, CÔNG NGHỆ SINH HỌC, KTĐTVT, MÔI TRƯỜNG</t>
  </si>
  <si>
    <t>DHCQ-20-211-CK5</t>
  </si>
  <si>
    <t>NGÀNH: SINH HỌC, CÔNG NGHỆ SINH HỌC (LỚP CHẤT LƯỢNG CAO)</t>
  </si>
  <si>
    <t>NGÀNH: KỸ THUẬT ĐIỆN TỬ VIỄN THÔNG (LỚP CHẤT LƯỢNG CAO)</t>
  </si>
  <si>
    <t>NGÀNH: KHOA HỌC MÔI TRƯỜNG (LỚP CHẤT LƯỢNG CAO)</t>
  </si>
  <si>
    <t>06/01/2021</t>
  </si>
  <si>
    <t>05/01/2021</t>
  </si>
  <si>
    <t>13/01/2021</t>
  </si>
  <si>
    <t xml:space="preserve">  Ngày 14 tháng 11 năm 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</si>
</sst>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" fillId="0" borderId="11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/>
      <protection/>
    </xf>
    <xf numFmtId="0" fontId="5" fillId="0" borderId="11" xfId="55" applyFont="1" applyFill="1" applyBorder="1" applyAlignment="1">
      <alignment horizontal="center"/>
      <protection/>
    </xf>
    <xf numFmtId="49" fontId="2" fillId="0" borderId="11" xfId="0" applyNumberFormat="1" applyFont="1" applyFill="1" applyBorder="1" applyAlignment="1">
      <alignment horizontal="center"/>
    </xf>
    <xf numFmtId="49" fontId="2" fillId="0" borderId="11" xfId="55" applyNumberFormat="1" applyFont="1" applyFill="1" applyBorder="1" applyAlignment="1" quotePrefix="1">
      <alignment horizontal="center"/>
      <protection/>
    </xf>
    <xf numFmtId="0" fontId="2" fillId="0" borderId="11" xfId="55" applyNumberFormat="1" applyFont="1" applyFill="1" applyBorder="1" applyAlignment="1" quotePrefix="1">
      <alignment horizontal="center"/>
      <protection/>
    </xf>
    <xf numFmtId="0" fontId="2" fillId="0" borderId="11" xfId="55" applyNumberFormat="1" applyFont="1" applyFill="1" applyBorder="1" applyAlignment="1" quotePrefix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12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/>
      <protection/>
    </xf>
    <xf numFmtId="0" fontId="5" fillId="0" borderId="12" xfId="55" applyFont="1" applyFill="1" applyBorder="1" applyAlignment="1">
      <alignment horizontal="center"/>
      <protection/>
    </xf>
    <xf numFmtId="49" fontId="2" fillId="0" borderId="12" xfId="0" applyNumberFormat="1" applyFont="1" applyFill="1" applyBorder="1" applyAlignment="1">
      <alignment horizontal="center"/>
    </xf>
    <xf numFmtId="49" fontId="2" fillId="0" borderId="12" xfId="55" applyNumberFormat="1" applyFont="1" applyFill="1" applyBorder="1" applyAlignment="1" quotePrefix="1">
      <alignment horizontal="center"/>
      <protection/>
    </xf>
    <xf numFmtId="0" fontId="2" fillId="0" borderId="12" xfId="55" applyNumberFormat="1" applyFont="1" applyFill="1" applyBorder="1" applyAlignment="1" quotePrefix="1">
      <alignment horizontal="center"/>
      <protection/>
    </xf>
    <xf numFmtId="0" fontId="2" fillId="0" borderId="12" xfId="55" applyNumberFormat="1" applyFont="1" applyFill="1" applyBorder="1" applyAlignment="1" quotePrefix="1">
      <alignment horizontal="left"/>
      <protection/>
    </xf>
    <xf numFmtId="0" fontId="2" fillId="0" borderId="12" xfId="0" applyFont="1" applyFill="1" applyBorder="1" applyAlignment="1">
      <alignment/>
    </xf>
    <xf numFmtId="0" fontId="2" fillId="0" borderId="13" xfId="55" applyFont="1" applyFill="1" applyBorder="1" applyAlignment="1">
      <alignment horizontal="center"/>
      <protection/>
    </xf>
    <xf numFmtId="0" fontId="2" fillId="0" borderId="13" xfId="55" applyFont="1" applyFill="1" applyBorder="1" applyAlignment="1">
      <alignment/>
      <protection/>
    </xf>
    <xf numFmtId="0" fontId="5" fillId="0" borderId="13" xfId="55" applyFont="1" applyFill="1" applyBorder="1" applyAlignment="1">
      <alignment horizontal="center"/>
      <protection/>
    </xf>
    <xf numFmtId="49" fontId="2" fillId="0" borderId="13" xfId="0" applyNumberFormat="1" applyFont="1" applyFill="1" applyBorder="1" applyAlignment="1">
      <alignment horizontal="center"/>
    </xf>
    <xf numFmtId="49" fontId="2" fillId="0" borderId="13" xfId="55" applyNumberFormat="1" applyFont="1" applyFill="1" applyBorder="1" applyAlignment="1" quotePrefix="1">
      <alignment horizontal="center"/>
      <protection/>
    </xf>
    <xf numFmtId="0" fontId="2" fillId="0" borderId="13" xfId="55" applyNumberFormat="1" applyFont="1" applyFill="1" applyBorder="1" applyAlignment="1" quotePrefix="1">
      <alignment horizontal="center"/>
      <protection/>
    </xf>
    <xf numFmtId="0" fontId="2" fillId="0" borderId="13" xfId="55" applyNumberFormat="1" applyFont="1" applyFill="1" applyBorder="1" applyAlignment="1" quotePrefix="1">
      <alignment horizontal="left"/>
      <protection/>
    </xf>
    <xf numFmtId="0" fontId="2" fillId="0" borderId="13" xfId="0" applyFont="1" applyFill="1" applyBorder="1" applyAlignment="1">
      <alignment/>
    </xf>
    <xf numFmtId="0" fontId="2" fillId="0" borderId="14" xfId="55" applyFont="1" applyFill="1" applyBorder="1" applyAlignment="1">
      <alignment horizontal="center"/>
      <protection/>
    </xf>
    <xf numFmtId="0" fontId="2" fillId="0" borderId="14" xfId="55" applyFont="1" applyFill="1" applyBorder="1" applyAlignment="1">
      <alignment/>
      <protection/>
    </xf>
    <xf numFmtId="0" fontId="5" fillId="0" borderId="14" xfId="55" applyFont="1" applyFill="1" applyBorder="1" applyAlignment="1">
      <alignment horizontal="center"/>
      <protection/>
    </xf>
    <xf numFmtId="49" fontId="2" fillId="0" borderId="14" xfId="0" applyNumberFormat="1" applyFont="1" applyFill="1" applyBorder="1" applyAlignment="1">
      <alignment horizontal="center"/>
    </xf>
    <xf numFmtId="49" fontId="2" fillId="0" borderId="14" xfId="55" applyNumberFormat="1" applyFont="1" applyFill="1" applyBorder="1" applyAlignment="1" quotePrefix="1">
      <alignment horizontal="center"/>
      <protection/>
    </xf>
    <xf numFmtId="0" fontId="2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11" xfId="55" applyFont="1" applyFill="1" applyBorder="1" applyAlignment="1">
      <alignment/>
      <protection/>
    </xf>
    <xf numFmtId="0" fontId="2" fillId="0" borderId="15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/>
      <protection/>
    </xf>
    <xf numFmtId="0" fontId="5" fillId="0" borderId="15" xfId="55" applyFont="1" applyFill="1" applyBorder="1" applyAlignment="1">
      <alignment horizontal="center"/>
      <protection/>
    </xf>
    <xf numFmtId="49" fontId="2" fillId="0" borderId="15" xfId="0" applyNumberFormat="1" applyFont="1" applyFill="1" applyBorder="1" applyAlignment="1">
      <alignment horizontal="center"/>
    </xf>
    <xf numFmtId="49" fontId="2" fillId="0" borderId="15" xfId="55" applyNumberFormat="1" applyFont="1" applyFill="1" applyBorder="1" applyAlignment="1" quotePrefix="1">
      <alignment horizontal="center"/>
      <protection/>
    </xf>
    <xf numFmtId="0" fontId="2" fillId="0" borderId="15" xfId="55" applyNumberFormat="1" applyFont="1" applyFill="1" applyBorder="1" applyAlignment="1" quotePrefix="1">
      <alignment horizontal="center"/>
      <protection/>
    </xf>
    <xf numFmtId="0" fontId="2" fillId="0" borderId="15" xfId="55" applyNumberFormat="1" applyFont="1" applyFill="1" applyBorder="1" applyAlignment="1" quotePrefix="1">
      <alignment horizontal="left"/>
      <protection/>
    </xf>
    <xf numFmtId="0" fontId="2" fillId="0" borderId="15" xfId="0" applyFont="1" applyFill="1" applyBorder="1" applyAlignment="1">
      <alignment/>
    </xf>
    <xf numFmtId="0" fontId="2" fillId="0" borderId="14" xfId="55" applyNumberFormat="1" applyFont="1" applyFill="1" applyBorder="1" applyAlignment="1" quotePrefix="1">
      <alignment horizontal="center"/>
      <protection/>
    </xf>
    <xf numFmtId="0" fontId="2" fillId="0" borderId="14" xfId="55" applyNumberFormat="1" applyFont="1" applyFill="1" applyBorder="1" applyAlignment="1" quotePrefix="1">
      <alignment horizontal="left"/>
      <protection/>
    </xf>
    <xf numFmtId="0" fontId="5" fillId="0" borderId="11" xfId="55" applyNumberFormat="1" applyFont="1" applyFill="1" applyBorder="1" applyAlignment="1" quotePrefix="1">
      <alignment horizontal="center"/>
      <protection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UYTRANG\__KHAOTHI\HK1_2021\DU%20LIEU%20XEP%20LICH%20THI\CUOI%20KY_CL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KH_HoaCLC_VP"/>
      <sheetName val="DTVT_Sinh_MT"/>
      <sheetName val="CLC_19_20"/>
      <sheetName val="CLC_K17_18"/>
      <sheetName val="kthi_CLC_K17_18"/>
      <sheetName val="kthi_CLC_K19_20"/>
    </sheetNames>
    <sheetDataSet>
      <sheetData sheetId="1">
        <row r="3">
          <cell r="F3" t="str">
            <v>ETC10011/18DTV_CLC</v>
          </cell>
          <cell r="G3">
            <v>23</v>
          </cell>
          <cell r="H3" t="str">
            <v>0417</v>
          </cell>
          <cell r="I3" t="str">
            <v>Bùi Trọng Tú</v>
          </cell>
        </row>
        <row r="4">
          <cell r="F4" t="str">
            <v>ETC10015/18DTV_CLC</v>
          </cell>
          <cell r="G4">
            <v>23</v>
          </cell>
          <cell r="H4" t="str">
            <v>0924</v>
          </cell>
          <cell r="I4" t="str">
            <v>Đặng Lê Khoa</v>
          </cell>
        </row>
        <row r="5">
          <cell r="F5" t="str">
            <v>ETC10017/18DTV_CLC</v>
          </cell>
          <cell r="G5">
            <v>23</v>
          </cell>
          <cell r="H5" t="str">
            <v>0411</v>
          </cell>
          <cell r="I5" t="str">
            <v>Lê Đức Hùng</v>
          </cell>
        </row>
        <row r="6">
          <cell r="F6" t="str">
            <v>BAA00003/19DTV_CLC1</v>
          </cell>
          <cell r="G6">
            <v>33</v>
          </cell>
          <cell r="H6" t="str">
            <v>7317</v>
          </cell>
          <cell r="I6" t="str">
            <v>Ngô Quang Định</v>
          </cell>
        </row>
        <row r="7">
          <cell r="F7" t="str">
            <v>BAA00003/19DTV_CLC2</v>
          </cell>
          <cell r="G7">
            <v>39</v>
          </cell>
          <cell r="H7" t="str">
            <v>7317</v>
          </cell>
          <cell r="I7" t="str">
            <v>Ngô Quang Định</v>
          </cell>
        </row>
        <row r="8">
          <cell r="F8" t="str">
            <v>BAA00004/19DTV_CLC1</v>
          </cell>
          <cell r="G8">
            <v>33</v>
          </cell>
          <cell r="H8" t="str">
            <v>1937A</v>
          </cell>
          <cell r="I8" t="str">
            <v>Ngô Minh Tín</v>
          </cell>
        </row>
        <row r="9">
          <cell r="F9" t="str">
            <v>BAA00004/19DTV_CLC2</v>
          </cell>
          <cell r="G9">
            <v>39</v>
          </cell>
          <cell r="H9" t="str">
            <v>1937A</v>
          </cell>
          <cell r="I9" t="str">
            <v>Ngô Minh Tín</v>
          </cell>
        </row>
        <row r="10">
          <cell r="F10" t="str">
            <v>BAA00007/19DTV_CLC1</v>
          </cell>
          <cell r="G10">
            <v>33</v>
          </cell>
          <cell r="H10" t="str">
            <v>0924</v>
          </cell>
          <cell r="I10" t="str">
            <v>Đặng Lê Khoa</v>
          </cell>
        </row>
        <row r="11">
          <cell r="F11" t="str">
            <v>BAA00007/19DTV_CLC2</v>
          </cell>
          <cell r="G11">
            <v>39</v>
          </cell>
          <cell r="H11" t="str">
            <v>0924</v>
          </cell>
          <cell r="I11" t="str">
            <v>Đặng Lê Khoa</v>
          </cell>
        </row>
        <row r="12">
          <cell r="F12" t="str">
            <v>ETC00006/19DTV_CLC1</v>
          </cell>
          <cell r="G12">
            <v>33</v>
          </cell>
          <cell r="H12" t="str">
            <v>0417</v>
          </cell>
          <cell r="I12" t="str">
            <v>Bùi Trọng Tú</v>
          </cell>
        </row>
        <row r="13">
          <cell r="F13" t="str">
            <v>ETC00006/19DTV_CLC2</v>
          </cell>
          <cell r="G13">
            <v>39</v>
          </cell>
          <cell r="H13" t="str">
            <v>0417</v>
          </cell>
          <cell r="I13" t="str">
            <v>Bùi Trọng Tú</v>
          </cell>
        </row>
        <row r="14">
          <cell r="F14" t="str">
            <v>MTH00040/19DTV_CLC1</v>
          </cell>
          <cell r="G14">
            <v>33</v>
          </cell>
          <cell r="H14" t="str">
            <v>2228</v>
          </cell>
          <cell r="I14" t="str">
            <v>Nguyễn Thị Hồng Nhung</v>
          </cell>
        </row>
        <row r="15">
          <cell r="F15" t="str">
            <v>MTH00040/19DTV_CLC2</v>
          </cell>
          <cell r="G15">
            <v>39</v>
          </cell>
          <cell r="H15" t="str">
            <v>2228</v>
          </cell>
          <cell r="I15" t="str">
            <v>Nguyễn Thị Hồng Nhung</v>
          </cell>
        </row>
        <row r="16">
          <cell r="F16" t="str">
            <v>PHY00004/19DTV_CLC1</v>
          </cell>
          <cell r="G16">
            <v>38</v>
          </cell>
          <cell r="H16" t="str">
            <v>0050</v>
          </cell>
          <cell r="I16" t="str">
            <v>Trần Cao Vinh</v>
          </cell>
        </row>
        <row r="17">
          <cell r="F17" t="str">
            <v>PHY00004/19DTV_CLC2</v>
          </cell>
          <cell r="G17">
            <v>39</v>
          </cell>
          <cell r="H17" t="str">
            <v>0050</v>
          </cell>
          <cell r="I17" t="str">
            <v>Trần Cao Vinh</v>
          </cell>
        </row>
        <row r="18">
          <cell r="F18" t="str">
            <v>BAA00101/20DTV_CLC1</v>
          </cell>
          <cell r="G18">
            <v>42</v>
          </cell>
          <cell r="H18" t="str">
            <v>PTHHOA</v>
          </cell>
          <cell r="I18" t="str">
            <v>Phạm Thị Hồng Hoa</v>
          </cell>
        </row>
        <row r="19">
          <cell r="F19" t="str">
            <v>BAA00101/20DTV_CLC2</v>
          </cell>
          <cell r="G19">
            <v>43</v>
          </cell>
          <cell r="H19" t="str">
            <v>PTHHOA</v>
          </cell>
          <cell r="I19" t="str">
            <v>Phạm Thị Hồng Hoa</v>
          </cell>
        </row>
        <row r="20">
          <cell r="F20" t="str">
            <v>ETC00013/20DTV_CLC1</v>
          </cell>
          <cell r="G20">
            <v>42</v>
          </cell>
          <cell r="H20" t="str">
            <v>0411</v>
          </cell>
          <cell r="I20" t="str">
            <v>Lê Đức Hùng</v>
          </cell>
        </row>
        <row r="21">
          <cell r="F21" t="str">
            <v>ETC00013/20DTV_CLC2</v>
          </cell>
          <cell r="G21">
            <v>43</v>
          </cell>
          <cell r="H21" t="str">
            <v>0411</v>
          </cell>
          <cell r="I21" t="str">
            <v>Lê Đức Hùng</v>
          </cell>
        </row>
        <row r="22">
          <cell r="F22" t="str">
            <v>ETC00015/20DTV_CLC1</v>
          </cell>
          <cell r="G22">
            <v>42</v>
          </cell>
          <cell r="H22" t="str">
            <v>0416</v>
          </cell>
          <cell r="I22" t="str">
            <v>Huỳnh Hữu Thuận</v>
          </cell>
        </row>
        <row r="23">
          <cell r="F23" t="str">
            <v>ETC00015/20DTV_CLC2</v>
          </cell>
          <cell r="G23">
            <v>43</v>
          </cell>
          <cell r="H23" t="str">
            <v>0416</v>
          </cell>
          <cell r="I23" t="str">
            <v>Huỳnh Hữu Thuận</v>
          </cell>
        </row>
        <row r="24">
          <cell r="F24" t="str">
            <v>MTH00003/20DTV_CLC1</v>
          </cell>
          <cell r="G24">
            <v>43</v>
          </cell>
          <cell r="H24" t="str">
            <v>0263</v>
          </cell>
          <cell r="I24" t="str">
            <v>Nguyễn Văn Thùy</v>
          </cell>
        </row>
        <row r="25">
          <cell r="F25" t="str">
            <v>MTH00003/20DTV_CLC2</v>
          </cell>
          <cell r="G25">
            <v>43</v>
          </cell>
          <cell r="H25" t="str">
            <v>0263</v>
          </cell>
          <cell r="I25" t="str">
            <v>Nguyễn Văn Thùy</v>
          </cell>
        </row>
        <row r="26">
          <cell r="F26" t="str">
            <v>BIO00001/20KMT_CLC</v>
          </cell>
          <cell r="G26">
            <v>12</v>
          </cell>
          <cell r="H26" t="str">
            <v>1028</v>
          </cell>
          <cell r="I26" t="str">
            <v>Quách Ngô Diễm Phương</v>
          </cell>
        </row>
        <row r="27">
          <cell r="F27" t="str">
            <v>GEO00002/20KMT_CLC</v>
          </cell>
          <cell r="G27">
            <v>12</v>
          </cell>
          <cell r="H27" t="str">
            <v>1222</v>
          </cell>
          <cell r="I27" t="str">
            <v>Hoàng Thị Phương Chi</v>
          </cell>
        </row>
        <row r="28">
          <cell r="F28" t="str">
            <v>MTH00001/20KMT_CLC</v>
          </cell>
          <cell r="G28">
            <v>12</v>
          </cell>
          <cell r="H28" t="str">
            <v>2488</v>
          </cell>
          <cell r="I28" t="str">
            <v>Tạ Thị Nguyệt Nga</v>
          </cell>
        </row>
        <row r="29">
          <cell r="F29" t="str">
            <v>PHY00001/20KMT_CLC</v>
          </cell>
          <cell r="G29">
            <v>12</v>
          </cell>
          <cell r="H29" t="str">
            <v>0386</v>
          </cell>
          <cell r="I29" t="str">
            <v>Huỳnh Trúc Phương</v>
          </cell>
        </row>
        <row r="30">
          <cell r="F30" t="str">
            <v>BAA00003/17CNS_CLC</v>
          </cell>
          <cell r="G30" t="str">
            <v>21</v>
          </cell>
          <cell r="H30">
            <v>7257</v>
          </cell>
          <cell r="I30" t="str">
            <v>Ngô Tuấn Phương</v>
          </cell>
        </row>
        <row r="31">
          <cell r="F31" t="str">
            <v>BIO10002/1_CLC</v>
          </cell>
          <cell r="G31">
            <v>38</v>
          </cell>
          <cell r="H31" t="str">
            <v>0779</v>
          </cell>
          <cell r="I31" t="str">
            <v>Bùi Lan Anh</v>
          </cell>
        </row>
        <row r="32">
          <cell r="F32" t="str">
            <v>BIO10002/2_CLC</v>
          </cell>
          <cell r="G32">
            <v>39</v>
          </cell>
          <cell r="H32" t="str">
            <v>0779</v>
          </cell>
          <cell r="I32" t="str">
            <v>Bùi Lan Anh</v>
          </cell>
        </row>
        <row r="33">
          <cell r="F33" t="str">
            <v>BTE10004/1_CLC</v>
          </cell>
          <cell r="G33">
            <v>73</v>
          </cell>
          <cell r="H33" t="str">
            <v>0624</v>
          </cell>
          <cell r="I33" t="str">
            <v>Đặng Thị Phương Thảo</v>
          </cell>
        </row>
        <row r="34">
          <cell r="F34" t="str">
            <v>BTE10021/1_CLC</v>
          </cell>
          <cell r="G34">
            <v>55</v>
          </cell>
          <cell r="H34" t="str">
            <v>7174</v>
          </cell>
          <cell r="I34" t="str">
            <v>Đinh Minh Hiệp</v>
          </cell>
        </row>
        <row r="35">
          <cell r="F35" t="str">
            <v>BTE10036/1_CLC</v>
          </cell>
          <cell r="G35">
            <v>8</v>
          </cell>
          <cell r="H35" t="str">
            <v>1107</v>
          </cell>
          <cell r="I35" t="str">
            <v>Trương Hải Nhung</v>
          </cell>
        </row>
        <row r="36">
          <cell r="F36" t="str">
            <v>BTE10041/1_CLC</v>
          </cell>
          <cell r="G36">
            <v>18</v>
          </cell>
          <cell r="H36" t="str">
            <v>0602</v>
          </cell>
          <cell r="I36" t="str">
            <v>Nguyễn Trí Nhân</v>
          </cell>
        </row>
        <row r="37">
          <cell r="F37" t="str">
            <v>BTE10307/1_CLC</v>
          </cell>
          <cell r="G37">
            <v>15</v>
          </cell>
          <cell r="H37" t="str">
            <v>0904</v>
          </cell>
          <cell r="I37" t="str">
            <v>Phạm Văn Phúc</v>
          </cell>
        </row>
        <row r="38">
          <cell r="F38" t="str">
            <v>BTE10309/1_CLC</v>
          </cell>
          <cell r="G38">
            <v>15</v>
          </cell>
          <cell r="H38" t="str">
            <v>1107</v>
          </cell>
          <cell r="I38" t="str">
            <v>Trương Hải Nhung</v>
          </cell>
        </row>
        <row r="39">
          <cell r="F39" t="str">
            <v>BTE10503/1_CLC</v>
          </cell>
          <cell r="G39">
            <v>19</v>
          </cell>
          <cell r="H39" t="str">
            <v>7095</v>
          </cell>
          <cell r="I39" t="str">
            <v>Nguyễn Tiến Dũng</v>
          </cell>
        </row>
        <row r="40">
          <cell r="F40" t="str">
            <v>BAA00104/19SHH_CLC</v>
          </cell>
          <cell r="G40">
            <v>15</v>
          </cell>
          <cell r="H40">
            <v>7317</v>
          </cell>
          <cell r="I40" t="str">
            <v>Ngô Quang Định</v>
          </cell>
        </row>
        <row r="41">
          <cell r="F41" t="str">
            <v>BIO00002/19CNS_CLC1</v>
          </cell>
          <cell r="G41">
            <v>36</v>
          </cell>
          <cell r="H41" t="str">
            <v>0893</v>
          </cell>
          <cell r="I41" t="str">
            <v>Đỗ Thường Kiệt</v>
          </cell>
        </row>
        <row r="42">
          <cell r="F42" t="str">
            <v>BIO00002/19CNS_CLC2</v>
          </cell>
          <cell r="G42">
            <v>36</v>
          </cell>
          <cell r="H42" t="str">
            <v>0893</v>
          </cell>
          <cell r="I42" t="str">
            <v>Đỗ Thường Kiệt</v>
          </cell>
        </row>
        <row r="43">
          <cell r="F43" t="str">
            <v>BIO00002/19CNS_CLC3</v>
          </cell>
          <cell r="G43">
            <v>36</v>
          </cell>
          <cell r="H43" t="str">
            <v>0893</v>
          </cell>
          <cell r="I43" t="str">
            <v>Đỗ Thường Kiệt</v>
          </cell>
        </row>
        <row r="44">
          <cell r="F44" t="str">
            <v>BIO00002/19CNS_CLC4</v>
          </cell>
          <cell r="G44">
            <v>31</v>
          </cell>
          <cell r="H44" t="str">
            <v>0893</v>
          </cell>
          <cell r="I44" t="str">
            <v>Đỗ Thường Kiệt</v>
          </cell>
        </row>
        <row r="45">
          <cell r="F45" t="str">
            <v>BIO00002/19SHH_CLC</v>
          </cell>
          <cell r="G45">
            <v>14</v>
          </cell>
          <cell r="H45" t="str">
            <v>0893</v>
          </cell>
          <cell r="I45" t="str">
            <v>Đỗ Thường Kiệt</v>
          </cell>
        </row>
        <row r="46">
          <cell r="F46" t="str">
            <v>BIO10007/19SHH_CLC</v>
          </cell>
          <cell r="G46">
            <v>16</v>
          </cell>
          <cell r="H46" t="str">
            <v>0564</v>
          </cell>
          <cell r="I46" t="str">
            <v>Nguyễn Thị Hồng Thương</v>
          </cell>
        </row>
        <row r="47">
          <cell r="F47" t="str">
            <v>BTE10009/19CNS_CLC1</v>
          </cell>
          <cell r="G47">
            <v>32</v>
          </cell>
          <cell r="H47" t="str">
            <v>0564</v>
          </cell>
          <cell r="I47" t="str">
            <v>Nguyễn Thị Hồng Thương</v>
          </cell>
        </row>
        <row r="48">
          <cell r="F48" t="str">
            <v>BTE10009/19CNS_CLC2</v>
          </cell>
          <cell r="G48">
            <v>33</v>
          </cell>
          <cell r="H48" t="str">
            <v>0555</v>
          </cell>
          <cell r="I48" t="str">
            <v>Nguyễn Dương Tâm Anh</v>
          </cell>
        </row>
        <row r="49">
          <cell r="F49" t="str">
            <v>BTE10009/19CNS_CLC3</v>
          </cell>
          <cell r="G49">
            <v>40</v>
          </cell>
          <cell r="H49" t="str">
            <v>0555</v>
          </cell>
          <cell r="I49" t="str">
            <v>Nguyễn Dương Tâm Anh</v>
          </cell>
        </row>
        <row r="50">
          <cell r="F50" t="str">
            <v>BTE10009/19CNS_CLC4</v>
          </cell>
          <cell r="G50">
            <v>34</v>
          </cell>
          <cell r="H50" t="str">
            <v>0564</v>
          </cell>
          <cell r="I50" t="str">
            <v>Nguyễn Thị Hồng Thương</v>
          </cell>
        </row>
        <row r="51">
          <cell r="F51" t="str">
            <v>CHE00082/19CNS_CLC1</v>
          </cell>
          <cell r="G51">
            <v>40</v>
          </cell>
          <cell r="H51" t="str">
            <v>0448</v>
          </cell>
          <cell r="I51" t="str">
            <v>Hoàng Ngọc Cường</v>
          </cell>
        </row>
        <row r="52">
          <cell r="F52" t="str">
            <v>CHE00082/19CNS_CLC2</v>
          </cell>
          <cell r="G52">
            <v>36</v>
          </cell>
          <cell r="H52" t="str">
            <v>0448</v>
          </cell>
          <cell r="I52" t="str">
            <v>Hoàng Ngọc Cường</v>
          </cell>
        </row>
        <row r="53">
          <cell r="F53" t="str">
            <v>CHE00082/19CNS_CLC3</v>
          </cell>
          <cell r="G53">
            <v>33</v>
          </cell>
          <cell r="H53" t="str">
            <v>0448</v>
          </cell>
          <cell r="I53" t="str">
            <v>Hoàng Ngọc Cường</v>
          </cell>
        </row>
        <row r="54">
          <cell r="F54" t="str">
            <v>CHE00082/19CNS_CLC4</v>
          </cell>
          <cell r="G54">
            <v>34</v>
          </cell>
          <cell r="H54" t="str">
            <v>0448</v>
          </cell>
          <cell r="I54" t="str">
            <v>Hoàng Ngọc Cường</v>
          </cell>
        </row>
        <row r="55">
          <cell r="F55" t="str">
            <v>MTH00040/19CNS_CLC1</v>
          </cell>
          <cell r="G55">
            <v>31</v>
          </cell>
          <cell r="H55" t="str">
            <v>0227</v>
          </cell>
          <cell r="I55" t="str">
            <v>Đinh Ngọc Thanh</v>
          </cell>
        </row>
        <row r="56">
          <cell r="F56" t="str">
            <v>MTH00040/19CNS_CLC2</v>
          </cell>
          <cell r="G56">
            <v>36</v>
          </cell>
          <cell r="H56" t="str">
            <v>0227</v>
          </cell>
          <cell r="I56" t="str">
            <v>Đinh Ngọc Thanh</v>
          </cell>
        </row>
        <row r="57">
          <cell r="F57" t="str">
            <v>MTH00040/19CNS_CLC3</v>
          </cell>
          <cell r="G57">
            <v>47</v>
          </cell>
          <cell r="H57" t="str">
            <v>1981</v>
          </cell>
          <cell r="I57" t="str">
            <v>Nguyễn Văn Thìn (B)</v>
          </cell>
        </row>
        <row r="58">
          <cell r="F58" t="str">
            <v>MTH00040/19CNS_CLC4</v>
          </cell>
          <cell r="G58">
            <v>32</v>
          </cell>
          <cell r="H58" t="str">
            <v>2304</v>
          </cell>
          <cell r="I58" t="str">
            <v>Nguyễn Hữu Toàn</v>
          </cell>
        </row>
        <row r="59">
          <cell r="F59" t="str">
            <v>MTH00040/19SHH_CLC</v>
          </cell>
          <cell r="G59">
            <v>16</v>
          </cell>
          <cell r="H59" t="str">
            <v>0227</v>
          </cell>
          <cell r="I59" t="str">
            <v>Đinh Ngọc Thanh</v>
          </cell>
        </row>
        <row r="60">
          <cell r="F60" t="str">
            <v>PHY00001/19CNS_CLC1</v>
          </cell>
          <cell r="G60">
            <v>28</v>
          </cell>
          <cell r="H60" t="str">
            <v>0428</v>
          </cell>
          <cell r="I60" t="str">
            <v>Vũ Thị Hạnh Thu</v>
          </cell>
        </row>
        <row r="61">
          <cell r="F61" t="str">
            <v>PHY00001/19CNS_CLC2</v>
          </cell>
          <cell r="G61">
            <v>88</v>
          </cell>
          <cell r="H61" t="str">
            <v>0428</v>
          </cell>
          <cell r="I61" t="str">
            <v>Vũ Thị Hạnh Thu</v>
          </cell>
        </row>
        <row r="62">
          <cell r="F62" t="str">
            <v>BAA00004/20CNS_CLC1</v>
          </cell>
          <cell r="G62">
            <v>45</v>
          </cell>
          <cell r="H62" t="str">
            <v>0600</v>
          </cell>
          <cell r="I62" t="str">
            <v>Nguyễn Thị Huyền</v>
          </cell>
        </row>
        <row r="63">
          <cell r="F63" t="str">
            <v>BAA00004/20CNS_CLC2</v>
          </cell>
          <cell r="G63">
            <v>43</v>
          </cell>
          <cell r="H63" t="str">
            <v>0600</v>
          </cell>
          <cell r="I63" t="str">
            <v>Nguyễn Thị Huyền</v>
          </cell>
        </row>
        <row r="64">
          <cell r="F64" t="str">
            <v>BAA00004/20CNS_CLC3</v>
          </cell>
          <cell r="G64">
            <v>43</v>
          </cell>
          <cell r="H64" t="str">
            <v>0600</v>
          </cell>
          <cell r="I64" t="str">
            <v>Nguyễn Thị Huyền</v>
          </cell>
        </row>
        <row r="65">
          <cell r="F65" t="str">
            <v>BAA00004/20CNS_CLC4</v>
          </cell>
          <cell r="G65">
            <v>44</v>
          </cell>
          <cell r="H65" t="str">
            <v>1938</v>
          </cell>
          <cell r="I65" t="str">
            <v>Hà Minh Ninh</v>
          </cell>
        </row>
        <row r="66">
          <cell r="F66" t="str">
            <v>BAA00004/20SHH_CLC</v>
          </cell>
          <cell r="G66">
            <v>39</v>
          </cell>
          <cell r="H66" t="str">
            <v>1938</v>
          </cell>
          <cell r="I66" t="str">
            <v>Hà Minh Ninh</v>
          </cell>
        </row>
        <row r="67">
          <cell r="F67" t="str">
            <v>BAA00007/CN_SH_CLC</v>
          </cell>
          <cell r="G67">
            <v>47</v>
          </cell>
          <cell r="H67" t="str">
            <v>8112</v>
          </cell>
          <cell r="I67" t="str">
            <v>Nguyễn Ngọc Dũng</v>
          </cell>
        </row>
        <row r="68">
          <cell r="F68" t="str">
            <v>BAA00101/20CS_CLC1</v>
          </cell>
          <cell r="G68">
            <v>127</v>
          </cell>
          <cell r="H68" t="str">
            <v>7257</v>
          </cell>
          <cell r="I68" t="str">
            <v>Ngô Tuấn Phương</v>
          </cell>
        </row>
        <row r="69">
          <cell r="F69" t="str">
            <v>BAA00101/20CS_CLC2</v>
          </cell>
          <cell r="G69">
            <v>88</v>
          </cell>
          <cell r="H69" t="str">
            <v>7257</v>
          </cell>
          <cell r="I69" t="str">
            <v>Ngô Tuấn Phương</v>
          </cell>
        </row>
        <row r="70">
          <cell r="F70" t="str">
            <v>CHE00001/20CNS_CLC1</v>
          </cell>
          <cell r="G70">
            <v>45</v>
          </cell>
          <cell r="H70" t="str">
            <v>0702</v>
          </cell>
          <cell r="I70" t="str">
            <v>Nguyễn Công Tránh</v>
          </cell>
        </row>
        <row r="71">
          <cell r="F71" t="str">
            <v>CHE00001/20CNS_CLC2</v>
          </cell>
          <cell r="G71">
            <v>43</v>
          </cell>
          <cell r="H71" t="str">
            <v>0702</v>
          </cell>
          <cell r="I71" t="str">
            <v>Nguyễn Công Tránh</v>
          </cell>
        </row>
        <row r="72">
          <cell r="F72" t="str">
            <v>CHE00001/20CNS_CLC3</v>
          </cell>
          <cell r="G72">
            <v>43</v>
          </cell>
          <cell r="H72" t="str">
            <v>0702</v>
          </cell>
          <cell r="I72" t="str">
            <v>Nguyễn Công Tránh</v>
          </cell>
        </row>
        <row r="73">
          <cell r="F73" t="str">
            <v>CHE00001/20CNS_CLC4</v>
          </cell>
          <cell r="G73">
            <v>47</v>
          </cell>
          <cell r="H73" t="str">
            <v>0702</v>
          </cell>
          <cell r="I73" t="str">
            <v>Nguyễn Công Tránh</v>
          </cell>
        </row>
        <row r="74">
          <cell r="F74" t="str">
            <v>CHE00001/20SHH_CLC</v>
          </cell>
          <cell r="G74">
            <v>39</v>
          </cell>
          <cell r="H74" t="str">
            <v>0702</v>
          </cell>
          <cell r="I74" t="str">
            <v>Nguyễn Công Tránh</v>
          </cell>
        </row>
        <row r="75">
          <cell r="F75" t="str">
            <v>CHE00003/CN_SH_CLC</v>
          </cell>
          <cell r="G75">
            <v>32</v>
          </cell>
          <cell r="H75" t="str">
            <v>0888</v>
          </cell>
          <cell r="I75" t="str">
            <v>Trần Thu Phương</v>
          </cell>
        </row>
        <row r="76">
          <cell r="F76" t="str">
            <v>MTH00001/20CS_CLC</v>
          </cell>
          <cell r="G76">
            <v>113</v>
          </cell>
          <cell r="H76" t="str">
            <v>0263</v>
          </cell>
          <cell r="I76" t="str">
            <v>Nguyễn Văn Thùy</v>
          </cell>
        </row>
        <row r="77">
          <cell r="F77" t="str">
            <v>MTH00002/20CS_CLC</v>
          </cell>
          <cell r="G77">
            <v>102</v>
          </cell>
          <cell r="H77" t="str">
            <v>0263</v>
          </cell>
          <cell r="I77" t="str">
            <v>Nguyễn Văn Thùy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PageLayoutView="0" workbookViewId="0" topLeftCell="A67">
      <selection activeCell="C90" sqref="C90:K90"/>
    </sheetView>
  </sheetViews>
  <sheetFormatPr defaultColWidth="9.140625" defaultRowHeight="15"/>
  <cols>
    <col min="1" max="1" width="10.00390625" style="3" customWidth="1"/>
    <col min="2" max="2" width="40.00390625" style="3" customWidth="1"/>
    <col min="3" max="3" width="11.7109375" style="8" bestFit="1" customWidth="1"/>
    <col min="4" max="4" width="10.00390625" style="4" customWidth="1"/>
    <col min="5" max="5" width="7.421875" style="4" hidden="1" customWidth="1"/>
    <col min="6" max="6" width="6.00390625" style="4" customWidth="1"/>
    <col min="7" max="7" width="5.140625" style="4" customWidth="1"/>
    <col min="8" max="8" width="23.140625" style="18" hidden="1" customWidth="1"/>
    <col min="9" max="9" width="9.8515625" style="18" bestFit="1" customWidth="1"/>
    <col min="10" max="10" width="22.8515625" style="18" customWidth="1"/>
    <col min="11" max="11" width="4.8515625" style="3" customWidth="1"/>
    <col min="12" max="12" width="15.421875" style="0" hidden="1" customWidth="1"/>
  </cols>
  <sheetData>
    <row r="1" spans="1:11" s="1" customFormat="1" ht="15" customHeight="1">
      <c r="A1" s="75" t="s">
        <v>0</v>
      </c>
      <c r="B1" s="75"/>
      <c r="C1" s="76" t="s">
        <v>1</v>
      </c>
      <c r="D1" s="76"/>
      <c r="E1" s="76"/>
      <c r="F1" s="76"/>
      <c r="G1" s="76"/>
      <c r="H1" s="76"/>
      <c r="I1" s="76"/>
      <c r="J1" s="76"/>
      <c r="K1" s="76"/>
    </row>
    <row r="2" spans="1:11" s="1" customFormat="1" ht="15" customHeight="1">
      <c r="A2" s="77" t="s">
        <v>2</v>
      </c>
      <c r="B2" s="77"/>
      <c r="C2" s="76" t="s">
        <v>3</v>
      </c>
      <c r="D2" s="76"/>
      <c r="E2" s="76"/>
      <c r="F2" s="76"/>
      <c r="G2" s="76"/>
      <c r="H2" s="76"/>
      <c r="I2" s="76"/>
      <c r="J2" s="76"/>
      <c r="K2" s="76"/>
    </row>
    <row r="3" spans="1:3" ht="14.25" customHeight="1">
      <c r="A3" s="2"/>
      <c r="C3" s="3"/>
    </row>
    <row r="4" spans="1:11" s="22" customFormat="1" ht="21.75" customHeight="1">
      <c r="A4" s="74" t="s">
        <v>33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22" customFormat="1" ht="21.75" customHeight="1">
      <c r="A5" s="74" t="s">
        <v>21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s="22" customFormat="1" ht="21.75" customHeight="1">
      <c r="A6" s="74" t="s">
        <v>135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0" ht="13.5" customHeight="1">
      <c r="A7" s="5"/>
      <c r="B7" s="5"/>
      <c r="C7" s="5"/>
      <c r="F7" s="6"/>
      <c r="G7" s="6"/>
      <c r="H7" s="19"/>
      <c r="I7" s="19"/>
      <c r="J7" s="19"/>
    </row>
    <row r="8" spans="1:11" s="7" customFormat="1" ht="18.75" customHeight="1">
      <c r="A8" s="23" t="s">
        <v>4</v>
      </c>
      <c r="B8" s="23" t="s">
        <v>5</v>
      </c>
      <c r="C8" s="24" t="s">
        <v>6</v>
      </c>
      <c r="D8" s="25" t="s">
        <v>7</v>
      </c>
      <c r="E8" s="25" t="s">
        <v>20</v>
      </c>
      <c r="F8" s="26" t="s">
        <v>8</v>
      </c>
      <c r="G8" s="26" t="s">
        <v>9</v>
      </c>
      <c r="H8" s="27"/>
      <c r="I8" s="27" t="s">
        <v>17</v>
      </c>
      <c r="J8" s="27" t="s">
        <v>18</v>
      </c>
      <c r="K8" s="24" t="s">
        <v>19</v>
      </c>
    </row>
    <row r="9" spans="1:12" s="17" customFormat="1" ht="18.75" customHeight="1" thickBot="1">
      <c r="A9" s="44" t="s">
        <v>122</v>
      </c>
      <c r="B9" s="45" t="s">
        <v>123</v>
      </c>
      <c r="C9" s="46" t="s">
        <v>96</v>
      </c>
      <c r="D9" s="47" t="s">
        <v>141</v>
      </c>
      <c r="E9" s="47">
        <v>3</v>
      </c>
      <c r="F9" s="48" t="s">
        <v>11</v>
      </c>
      <c r="G9" s="48">
        <v>32</v>
      </c>
      <c r="H9" s="49" t="str">
        <f aca="true" t="shared" si="0" ref="H9:H14">A9&amp;"/"&amp;C9</f>
        <v>CHE00003/CN_SH_CLC</v>
      </c>
      <c r="I9" s="49" t="str">
        <f>VLOOKUP(H9,'[1]DTVT_Sinh_MT'!F$3:I$77,3,0)</f>
        <v>0888</v>
      </c>
      <c r="J9" s="50" t="str">
        <f>VLOOKUP(H9,'[1]DTVT_Sinh_MT'!F$3:I$77,4,0)</f>
        <v>Trần Thu Phương</v>
      </c>
      <c r="K9" s="51" t="s">
        <v>29</v>
      </c>
      <c r="L9" s="17" t="s">
        <v>136</v>
      </c>
    </row>
    <row r="10" spans="1:12" s="17" customFormat="1" ht="18.75" customHeight="1">
      <c r="A10" s="28" t="s">
        <v>108</v>
      </c>
      <c r="B10" s="29" t="s">
        <v>109</v>
      </c>
      <c r="C10" s="30" t="s">
        <v>89</v>
      </c>
      <c r="D10" s="31" t="s">
        <v>140</v>
      </c>
      <c r="E10" s="31">
        <v>3</v>
      </c>
      <c r="F10" s="32" t="s">
        <v>11</v>
      </c>
      <c r="G10" s="32">
        <v>40</v>
      </c>
      <c r="H10" s="33" t="str">
        <f t="shared" si="0"/>
        <v>CHE00082/19CNS_CLC1</v>
      </c>
      <c r="I10" s="33" t="str">
        <f>VLOOKUP(H10,'[1]DTVT_Sinh_MT'!F$3:I$77,3,0)</f>
        <v>0448</v>
      </c>
      <c r="J10" s="34" t="str">
        <f>VLOOKUP(H10,'[1]DTVT_Sinh_MT'!F$3:I$77,4,0)</f>
        <v>Hoàng Ngọc Cường</v>
      </c>
      <c r="K10" s="35" t="s">
        <v>29</v>
      </c>
      <c r="L10" s="17" t="s">
        <v>136</v>
      </c>
    </row>
    <row r="11" spans="1:12" s="17" customFormat="1" ht="18.75" customHeight="1">
      <c r="A11" s="28" t="s">
        <v>108</v>
      </c>
      <c r="B11" s="29" t="s">
        <v>109</v>
      </c>
      <c r="C11" s="30" t="s">
        <v>91</v>
      </c>
      <c r="D11" s="31" t="s">
        <v>140</v>
      </c>
      <c r="E11" s="31">
        <v>3</v>
      </c>
      <c r="F11" s="32" t="s">
        <v>11</v>
      </c>
      <c r="G11" s="32">
        <v>36</v>
      </c>
      <c r="H11" s="33" t="str">
        <f t="shared" si="0"/>
        <v>CHE00082/19CNS_CLC2</v>
      </c>
      <c r="I11" s="33" t="str">
        <f>VLOOKUP(H11,'[1]DTVT_Sinh_MT'!F$3:I$77,3,0)</f>
        <v>0448</v>
      </c>
      <c r="J11" s="34" t="str">
        <f>VLOOKUP(H11,'[1]DTVT_Sinh_MT'!F$3:I$77,4,0)</f>
        <v>Hoàng Ngọc Cường</v>
      </c>
      <c r="K11" s="35" t="s">
        <v>29</v>
      </c>
      <c r="L11" s="17" t="s">
        <v>136</v>
      </c>
    </row>
    <row r="12" spans="1:12" s="17" customFormat="1" ht="18.75" customHeight="1">
      <c r="A12" s="28" t="s">
        <v>108</v>
      </c>
      <c r="B12" s="29" t="s">
        <v>109</v>
      </c>
      <c r="C12" s="30" t="s">
        <v>92</v>
      </c>
      <c r="D12" s="31" t="s">
        <v>140</v>
      </c>
      <c r="E12" s="31">
        <v>3</v>
      </c>
      <c r="F12" s="32" t="s">
        <v>11</v>
      </c>
      <c r="G12" s="32">
        <v>33</v>
      </c>
      <c r="H12" s="33" t="str">
        <f t="shared" si="0"/>
        <v>CHE00082/19CNS_CLC3</v>
      </c>
      <c r="I12" s="33" t="str">
        <f>VLOOKUP(H12,'[1]DTVT_Sinh_MT'!F$3:I$77,3,0)</f>
        <v>0448</v>
      </c>
      <c r="J12" s="34" t="str">
        <f>VLOOKUP(H12,'[1]DTVT_Sinh_MT'!F$3:I$77,4,0)</f>
        <v>Hoàng Ngọc Cường</v>
      </c>
      <c r="K12" s="35" t="s">
        <v>29</v>
      </c>
      <c r="L12" s="17" t="s">
        <v>136</v>
      </c>
    </row>
    <row r="13" spans="1:12" s="17" customFormat="1" ht="18.75" customHeight="1" thickBot="1">
      <c r="A13" s="44" t="s">
        <v>108</v>
      </c>
      <c r="B13" s="45" t="s">
        <v>109</v>
      </c>
      <c r="C13" s="46" t="s">
        <v>93</v>
      </c>
      <c r="D13" s="47" t="s">
        <v>140</v>
      </c>
      <c r="E13" s="47">
        <v>3</v>
      </c>
      <c r="F13" s="48" t="s">
        <v>11</v>
      </c>
      <c r="G13" s="48">
        <v>34</v>
      </c>
      <c r="H13" s="49" t="str">
        <f t="shared" si="0"/>
        <v>CHE00082/19CNS_CLC4</v>
      </c>
      <c r="I13" s="49" t="str">
        <f>VLOOKUP(H13,'[1]DTVT_Sinh_MT'!F$3:I$77,3,0)</f>
        <v>0448</v>
      </c>
      <c r="J13" s="50" t="str">
        <f>VLOOKUP(H13,'[1]DTVT_Sinh_MT'!F$3:I$77,4,0)</f>
        <v>Hoàng Ngọc Cường</v>
      </c>
      <c r="K13" s="51" t="s">
        <v>29</v>
      </c>
      <c r="L13" s="17" t="s">
        <v>136</v>
      </c>
    </row>
    <row r="14" spans="1:12" s="17" customFormat="1" ht="18.75" customHeight="1">
      <c r="A14" s="52" t="s">
        <v>41</v>
      </c>
      <c r="B14" s="53" t="s">
        <v>42</v>
      </c>
      <c r="C14" s="54" t="s">
        <v>43</v>
      </c>
      <c r="D14" s="55" t="s">
        <v>44</v>
      </c>
      <c r="E14" s="55">
        <v>1</v>
      </c>
      <c r="F14" s="56" t="s">
        <v>45</v>
      </c>
      <c r="G14" s="56">
        <v>33</v>
      </c>
      <c r="H14" s="69" t="str">
        <f t="shared" si="0"/>
        <v>BAA00004/19DTV_CLC1</v>
      </c>
      <c r="I14" s="69" t="str">
        <f>VLOOKUP(H14,'[1]DTVT_Sinh_MT'!F$3:I$77,3,0)</f>
        <v>1937A</v>
      </c>
      <c r="J14" s="70" t="str">
        <f>VLOOKUP(H14,'[1]DTVT_Sinh_MT'!F$3:I$77,4,0)</f>
        <v>Ngô Minh Tín</v>
      </c>
      <c r="K14" s="57" t="s">
        <v>29</v>
      </c>
      <c r="L14" s="17" t="s">
        <v>136</v>
      </c>
    </row>
    <row r="15" spans="1:12" s="17" customFormat="1" ht="18.75" customHeight="1">
      <c r="A15" s="28" t="s">
        <v>41</v>
      </c>
      <c r="B15" s="29" t="s">
        <v>42</v>
      </c>
      <c r="C15" s="30" t="s">
        <v>46</v>
      </c>
      <c r="D15" s="31" t="s">
        <v>44</v>
      </c>
      <c r="E15" s="31">
        <v>1</v>
      </c>
      <c r="F15" s="32" t="s">
        <v>45</v>
      </c>
      <c r="G15" s="32">
        <v>39</v>
      </c>
      <c r="H15" s="33" t="str">
        <f aca="true" t="shared" si="1" ref="H15:H73">A15&amp;"/"&amp;C15</f>
        <v>BAA00004/19DTV_CLC2</v>
      </c>
      <c r="I15" s="33" t="str">
        <f>VLOOKUP(H15,'[1]DTVT_Sinh_MT'!F$3:I$77,3,0)</f>
        <v>1937A</v>
      </c>
      <c r="J15" s="34" t="str">
        <f>VLOOKUP(H15,'[1]DTVT_Sinh_MT'!F$3:I$77,4,0)</f>
        <v>Ngô Minh Tín</v>
      </c>
      <c r="K15" s="35" t="s">
        <v>29</v>
      </c>
      <c r="L15" s="17" t="s">
        <v>136</v>
      </c>
    </row>
    <row r="16" spans="1:12" s="17" customFormat="1" ht="18.75" customHeight="1">
      <c r="A16" s="28" t="s">
        <v>47</v>
      </c>
      <c r="B16" s="29" t="s">
        <v>48</v>
      </c>
      <c r="C16" s="30" t="s">
        <v>49</v>
      </c>
      <c r="D16" s="31" t="s">
        <v>44</v>
      </c>
      <c r="E16" s="31">
        <v>2</v>
      </c>
      <c r="F16" s="32" t="s">
        <v>50</v>
      </c>
      <c r="G16" s="32">
        <v>23</v>
      </c>
      <c r="H16" s="33" t="str">
        <f t="shared" si="1"/>
        <v>ETC10015/18DTV_CLC</v>
      </c>
      <c r="I16" s="33" t="str">
        <f>VLOOKUP(H16,'[1]DTVT_Sinh_MT'!F$3:I$77,3,0)</f>
        <v>0924</v>
      </c>
      <c r="J16" s="34" t="str">
        <f>VLOOKUP(H16,'[1]DTVT_Sinh_MT'!F$3:I$77,4,0)</f>
        <v>Đặng Lê Khoa</v>
      </c>
      <c r="K16" s="35" t="s">
        <v>37</v>
      </c>
      <c r="L16" s="17" t="s">
        <v>136</v>
      </c>
    </row>
    <row r="17" spans="1:12" s="17" customFormat="1" ht="18.75" customHeight="1">
      <c r="A17" s="28" t="s">
        <v>51</v>
      </c>
      <c r="B17" s="29" t="s">
        <v>52</v>
      </c>
      <c r="C17" s="30" t="s">
        <v>53</v>
      </c>
      <c r="D17" s="31" t="s">
        <v>44</v>
      </c>
      <c r="E17" s="31">
        <v>3</v>
      </c>
      <c r="F17" s="32" t="s">
        <v>11</v>
      </c>
      <c r="G17" s="32">
        <v>73</v>
      </c>
      <c r="H17" s="33" t="str">
        <f t="shared" si="1"/>
        <v>BTE10004/1_CLC</v>
      </c>
      <c r="I17" s="33" t="str">
        <f>VLOOKUP(H17,'[1]DTVT_Sinh_MT'!F$3:I$77,3,0)</f>
        <v>0624</v>
      </c>
      <c r="J17" s="34" t="str">
        <f>VLOOKUP(H17,'[1]DTVT_Sinh_MT'!F$3:I$77,4,0)</f>
        <v>Đặng Thị Phương Thảo</v>
      </c>
      <c r="K17" s="35" t="s">
        <v>37</v>
      </c>
      <c r="L17" s="17" t="s">
        <v>136</v>
      </c>
    </row>
    <row r="18" spans="1:12" s="17" customFormat="1" ht="18.75" customHeight="1">
      <c r="A18" s="28" t="s">
        <v>56</v>
      </c>
      <c r="B18" s="29" t="s">
        <v>57</v>
      </c>
      <c r="C18" s="30" t="s">
        <v>96</v>
      </c>
      <c r="D18" s="31" t="s">
        <v>44</v>
      </c>
      <c r="E18" s="31">
        <v>4</v>
      </c>
      <c r="F18" s="32" t="s">
        <v>34</v>
      </c>
      <c r="G18" s="32">
        <v>47</v>
      </c>
      <c r="H18" s="33" t="str">
        <f>A18&amp;"/"&amp;C18</f>
        <v>BAA00007/CN_SH_CLC</v>
      </c>
      <c r="I18" s="33" t="str">
        <f>VLOOKUP(H18,'[1]DTVT_Sinh_MT'!F$3:I$77,3,0)</f>
        <v>8112</v>
      </c>
      <c r="J18" s="34" t="str">
        <f>VLOOKUP(H18,'[1]DTVT_Sinh_MT'!F$3:I$77,4,0)</f>
        <v>Nguyễn Ngọc Dũng</v>
      </c>
      <c r="K18" s="35" t="s">
        <v>29</v>
      </c>
      <c r="L18" s="17" t="s">
        <v>136</v>
      </c>
    </row>
    <row r="19" spans="1:12" s="17" customFormat="1" ht="18.75" customHeight="1" thickBot="1">
      <c r="A19" s="44" t="s">
        <v>54</v>
      </c>
      <c r="B19" s="45" t="s">
        <v>55</v>
      </c>
      <c r="C19" s="46" t="s">
        <v>53</v>
      </c>
      <c r="D19" s="47" t="s">
        <v>44</v>
      </c>
      <c r="E19" s="47">
        <v>4</v>
      </c>
      <c r="F19" s="48" t="s">
        <v>34</v>
      </c>
      <c r="G19" s="48">
        <v>12</v>
      </c>
      <c r="H19" s="49" t="str">
        <f t="shared" si="1"/>
        <v>BTE10307/1_CLC</v>
      </c>
      <c r="I19" s="49" t="str">
        <f>VLOOKUP(H19,'[1]DTVT_Sinh_MT'!F$3:I$77,3,0)</f>
        <v>0904</v>
      </c>
      <c r="J19" s="50" t="str">
        <f>VLOOKUP(H19,'[1]DTVT_Sinh_MT'!F$3:I$77,4,0)</f>
        <v>Phạm Văn Phúc</v>
      </c>
      <c r="K19" s="51" t="s">
        <v>38</v>
      </c>
      <c r="L19" s="17" t="s">
        <v>136</v>
      </c>
    </row>
    <row r="20" spans="1:12" s="17" customFormat="1" ht="18.75" customHeight="1">
      <c r="A20" s="28" t="s">
        <v>24</v>
      </c>
      <c r="B20" s="29" t="s">
        <v>25</v>
      </c>
      <c r="C20" s="30" t="s">
        <v>89</v>
      </c>
      <c r="D20" s="31" t="s">
        <v>142</v>
      </c>
      <c r="E20" s="31">
        <v>3</v>
      </c>
      <c r="F20" s="32" t="s">
        <v>11</v>
      </c>
      <c r="G20" s="32">
        <v>28</v>
      </c>
      <c r="H20" s="33" t="str">
        <f>A20&amp;"/"&amp;C20</f>
        <v>PHY00001/19CNS_CLC1</v>
      </c>
      <c r="I20" s="33" t="str">
        <f>VLOOKUP(H20,'[1]DTVT_Sinh_MT'!F$3:I$77,3,0)</f>
        <v>0428</v>
      </c>
      <c r="J20" s="34" t="str">
        <f>VLOOKUP(H20,'[1]DTVT_Sinh_MT'!F$3:I$77,4,0)</f>
        <v>Vũ Thị Hạnh Thu</v>
      </c>
      <c r="K20" s="35" t="s">
        <v>29</v>
      </c>
      <c r="L20" s="17" t="s">
        <v>136</v>
      </c>
    </row>
    <row r="21" spans="1:12" s="17" customFormat="1" ht="18.75" customHeight="1">
      <c r="A21" s="28" t="s">
        <v>24</v>
      </c>
      <c r="B21" s="29" t="s">
        <v>25</v>
      </c>
      <c r="C21" s="30" t="s">
        <v>91</v>
      </c>
      <c r="D21" s="31" t="s">
        <v>142</v>
      </c>
      <c r="E21" s="31">
        <v>3</v>
      </c>
      <c r="F21" s="32" t="s">
        <v>11</v>
      </c>
      <c r="G21" s="32">
        <v>88</v>
      </c>
      <c r="H21" s="33" t="str">
        <f>A21&amp;"/"&amp;C21</f>
        <v>PHY00001/19CNS_CLC2</v>
      </c>
      <c r="I21" s="33" t="str">
        <f>VLOOKUP(H21,'[1]DTVT_Sinh_MT'!F$3:I$77,3,0)</f>
        <v>0428</v>
      </c>
      <c r="J21" s="34" t="str">
        <f>VLOOKUP(H21,'[1]DTVT_Sinh_MT'!F$3:I$77,4,0)</f>
        <v>Vũ Thị Hạnh Thu</v>
      </c>
      <c r="K21" s="35" t="s">
        <v>29</v>
      </c>
      <c r="L21" s="17" t="s">
        <v>136</v>
      </c>
    </row>
    <row r="22" spans="1:12" s="17" customFormat="1" ht="18.75" customHeight="1" thickBot="1">
      <c r="A22" s="44" t="s">
        <v>127</v>
      </c>
      <c r="B22" s="45" t="s">
        <v>128</v>
      </c>
      <c r="C22" s="46" t="s">
        <v>95</v>
      </c>
      <c r="D22" s="47" t="s">
        <v>142</v>
      </c>
      <c r="E22" s="47">
        <v>3</v>
      </c>
      <c r="F22" s="48" t="s">
        <v>11</v>
      </c>
      <c r="G22" s="48">
        <v>15</v>
      </c>
      <c r="H22" s="49" t="str">
        <f>A22&amp;"/"&amp;C22</f>
        <v>BAA00104/19SHH_CLC</v>
      </c>
      <c r="I22" s="49">
        <f>VLOOKUP(H22,'[1]DTVT_Sinh_MT'!F$3:I$77,3,0)</f>
        <v>7317</v>
      </c>
      <c r="J22" s="50" t="str">
        <f>VLOOKUP(H22,'[1]DTVT_Sinh_MT'!F$3:I$77,4,0)</f>
        <v>Ngô Quang Định</v>
      </c>
      <c r="K22" s="51" t="s">
        <v>29</v>
      </c>
      <c r="L22" s="17" t="s">
        <v>136</v>
      </c>
    </row>
    <row r="23" spans="1:12" s="17" customFormat="1" ht="18.75" customHeight="1">
      <c r="A23" s="28" t="s">
        <v>56</v>
      </c>
      <c r="B23" s="29" t="s">
        <v>57</v>
      </c>
      <c r="C23" s="30" t="s">
        <v>43</v>
      </c>
      <c r="D23" s="31" t="s">
        <v>58</v>
      </c>
      <c r="E23" s="31">
        <v>1</v>
      </c>
      <c r="F23" s="32" t="s">
        <v>45</v>
      </c>
      <c r="G23" s="32">
        <v>33</v>
      </c>
      <c r="H23" s="33" t="str">
        <f t="shared" si="1"/>
        <v>BAA00007/19DTV_CLC1</v>
      </c>
      <c r="I23" s="33" t="str">
        <f>VLOOKUP(H23,'[1]DTVT_Sinh_MT'!F$3:I$77,3,0)</f>
        <v>0924</v>
      </c>
      <c r="J23" s="34" t="str">
        <f>VLOOKUP(H23,'[1]DTVT_Sinh_MT'!F$3:I$77,4,0)</f>
        <v>Đặng Lê Khoa</v>
      </c>
      <c r="K23" s="35" t="s">
        <v>29</v>
      </c>
      <c r="L23" s="17" t="s">
        <v>136</v>
      </c>
    </row>
    <row r="24" spans="1:12" s="17" customFormat="1" ht="18.75" customHeight="1">
      <c r="A24" s="28" t="s">
        <v>56</v>
      </c>
      <c r="B24" s="29" t="s">
        <v>57</v>
      </c>
      <c r="C24" s="30" t="s">
        <v>46</v>
      </c>
      <c r="D24" s="31" t="s">
        <v>58</v>
      </c>
      <c r="E24" s="31">
        <v>1</v>
      </c>
      <c r="F24" s="32" t="s">
        <v>45</v>
      </c>
      <c r="G24" s="32">
        <v>39</v>
      </c>
      <c r="H24" s="33" t="str">
        <f t="shared" si="1"/>
        <v>BAA00007/19DTV_CLC2</v>
      </c>
      <c r="I24" s="33" t="str">
        <f>VLOOKUP(H24,'[1]DTVT_Sinh_MT'!F$3:I$77,3,0)</f>
        <v>0924</v>
      </c>
      <c r="J24" s="34" t="str">
        <f>VLOOKUP(H24,'[1]DTVT_Sinh_MT'!F$3:I$77,4,0)</f>
        <v>Đặng Lê Khoa</v>
      </c>
      <c r="K24" s="35" t="s">
        <v>29</v>
      </c>
      <c r="L24" s="17" t="s">
        <v>136</v>
      </c>
    </row>
    <row r="25" spans="1:12" s="17" customFormat="1" ht="18.75" customHeight="1">
      <c r="A25" s="28" t="s">
        <v>59</v>
      </c>
      <c r="B25" s="29" t="s">
        <v>60</v>
      </c>
      <c r="C25" s="30" t="s">
        <v>49</v>
      </c>
      <c r="D25" s="31" t="s">
        <v>58</v>
      </c>
      <c r="E25" s="31">
        <v>2</v>
      </c>
      <c r="F25" s="32" t="s">
        <v>50</v>
      </c>
      <c r="G25" s="32">
        <v>23</v>
      </c>
      <c r="H25" s="33" t="str">
        <f t="shared" si="1"/>
        <v>ETC10017/18DTV_CLC</v>
      </c>
      <c r="I25" s="33" t="str">
        <f>VLOOKUP(H25,'[1]DTVT_Sinh_MT'!F$3:I$77,3,0)</f>
        <v>0411</v>
      </c>
      <c r="J25" s="34" t="str">
        <f>VLOOKUP(H25,'[1]DTVT_Sinh_MT'!F$3:I$77,4,0)</f>
        <v>Lê Đức Hùng</v>
      </c>
      <c r="K25" s="35" t="s">
        <v>37</v>
      </c>
      <c r="L25" s="17" t="s">
        <v>136</v>
      </c>
    </row>
    <row r="26" spans="1:12" s="17" customFormat="1" ht="18.75" customHeight="1">
      <c r="A26" s="28" t="s">
        <v>61</v>
      </c>
      <c r="B26" s="29" t="s">
        <v>62</v>
      </c>
      <c r="C26" s="30" t="s">
        <v>53</v>
      </c>
      <c r="D26" s="31" t="s">
        <v>58</v>
      </c>
      <c r="E26" s="31">
        <v>3</v>
      </c>
      <c r="F26" s="32" t="s">
        <v>11</v>
      </c>
      <c r="G26" s="32">
        <v>38</v>
      </c>
      <c r="H26" s="33" t="str">
        <f t="shared" si="1"/>
        <v>BIO10002/1_CLC</v>
      </c>
      <c r="I26" s="33" t="str">
        <f>VLOOKUP(H26,'[1]DTVT_Sinh_MT'!F$3:I$77,3,0)</f>
        <v>0779</v>
      </c>
      <c r="J26" s="34" t="str">
        <f>VLOOKUP(H26,'[1]DTVT_Sinh_MT'!F$3:I$77,4,0)</f>
        <v>Bùi Lan Anh</v>
      </c>
      <c r="K26" s="35" t="s">
        <v>37</v>
      </c>
      <c r="L26" s="17" t="s">
        <v>136</v>
      </c>
    </row>
    <row r="27" spans="1:12" s="17" customFormat="1" ht="18.75" customHeight="1">
      <c r="A27" s="28" t="s">
        <v>61</v>
      </c>
      <c r="B27" s="29" t="s">
        <v>62</v>
      </c>
      <c r="C27" s="30" t="s">
        <v>63</v>
      </c>
      <c r="D27" s="31" t="s">
        <v>58</v>
      </c>
      <c r="E27" s="31">
        <v>3</v>
      </c>
      <c r="F27" s="32" t="s">
        <v>11</v>
      </c>
      <c r="G27" s="32">
        <v>39</v>
      </c>
      <c r="H27" s="33" t="str">
        <f t="shared" si="1"/>
        <v>BIO10002/2_CLC</v>
      </c>
      <c r="I27" s="33" t="str">
        <f>VLOOKUP(H27,'[1]DTVT_Sinh_MT'!F$3:I$77,3,0)</f>
        <v>0779</v>
      </c>
      <c r="J27" s="34" t="str">
        <f>VLOOKUP(H27,'[1]DTVT_Sinh_MT'!F$3:I$77,4,0)</f>
        <v>Bùi Lan Anh</v>
      </c>
      <c r="K27" s="35" t="s">
        <v>37</v>
      </c>
      <c r="L27" s="17" t="s">
        <v>136</v>
      </c>
    </row>
    <row r="28" spans="1:12" s="17" customFormat="1" ht="18.75" customHeight="1" thickBot="1">
      <c r="A28" s="44" t="s">
        <v>64</v>
      </c>
      <c r="B28" s="45" t="s">
        <v>65</v>
      </c>
      <c r="C28" s="46" t="s">
        <v>53</v>
      </c>
      <c r="D28" s="47" t="s">
        <v>58</v>
      </c>
      <c r="E28" s="47">
        <v>4</v>
      </c>
      <c r="F28" s="48" t="s">
        <v>34</v>
      </c>
      <c r="G28" s="48">
        <v>19</v>
      </c>
      <c r="H28" s="49" t="str">
        <f t="shared" si="1"/>
        <v>BTE10503/1_CLC</v>
      </c>
      <c r="I28" s="49" t="str">
        <f>VLOOKUP(H28,'[1]DTVT_Sinh_MT'!F$3:I$77,3,0)</f>
        <v>7095</v>
      </c>
      <c r="J28" s="50" t="str">
        <f>VLOOKUP(H28,'[1]DTVT_Sinh_MT'!F$3:I$77,4,0)</f>
        <v>Nguyễn Tiến Dũng</v>
      </c>
      <c r="K28" s="51" t="s">
        <v>38</v>
      </c>
      <c r="L28" s="17" t="s">
        <v>136</v>
      </c>
    </row>
    <row r="29" spans="1:12" s="17" customFormat="1" ht="18.75" customHeight="1">
      <c r="A29" s="28" t="s">
        <v>66</v>
      </c>
      <c r="B29" s="29" t="s">
        <v>67</v>
      </c>
      <c r="C29" s="30" t="s">
        <v>43</v>
      </c>
      <c r="D29" s="31" t="s">
        <v>68</v>
      </c>
      <c r="E29" s="31">
        <v>1</v>
      </c>
      <c r="F29" s="32" t="s">
        <v>45</v>
      </c>
      <c r="G29" s="32">
        <v>33</v>
      </c>
      <c r="H29" s="33" t="str">
        <f t="shared" si="1"/>
        <v>MTH00040/19DTV_CLC1</v>
      </c>
      <c r="I29" s="33" t="str">
        <f>VLOOKUP(H29,'[1]DTVT_Sinh_MT'!F$3:I$77,3,0)</f>
        <v>2228</v>
      </c>
      <c r="J29" s="34" t="str">
        <f>VLOOKUP(H29,'[1]DTVT_Sinh_MT'!F$3:I$77,4,0)</f>
        <v>Nguyễn Thị Hồng Nhung</v>
      </c>
      <c r="K29" s="35" t="s">
        <v>29</v>
      </c>
      <c r="L29" s="17" t="s">
        <v>136</v>
      </c>
    </row>
    <row r="30" spans="1:12" s="17" customFormat="1" ht="18.75" customHeight="1" thickBot="1">
      <c r="A30" s="44" t="s">
        <v>66</v>
      </c>
      <c r="B30" s="45" t="s">
        <v>67</v>
      </c>
      <c r="C30" s="46" t="s">
        <v>46</v>
      </c>
      <c r="D30" s="47" t="s">
        <v>68</v>
      </c>
      <c r="E30" s="47">
        <v>1</v>
      </c>
      <c r="F30" s="48" t="s">
        <v>45</v>
      </c>
      <c r="G30" s="48">
        <v>39</v>
      </c>
      <c r="H30" s="49" t="str">
        <f t="shared" si="1"/>
        <v>MTH00040/19DTV_CLC2</v>
      </c>
      <c r="I30" s="49" t="str">
        <f>VLOOKUP(H30,'[1]DTVT_Sinh_MT'!F$3:I$77,3,0)</f>
        <v>2228</v>
      </c>
      <c r="J30" s="50" t="str">
        <f>VLOOKUP(H30,'[1]DTVT_Sinh_MT'!F$3:I$77,4,0)</f>
        <v>Nguyễn Thị Hồng Nhung</v>
      </c>
      <c r="K30" s="51" t="s">
        <v>29</v>
      </c>
      <c r="L30" s="17" t="s">
        <v>136</v>
      </c>
    </row>
    <row r="31" spans="1:12" s="17" customFormat="1" ht="18.75" customHeight="1">
      <c r="A31" s="28" t="s">
        <v>35</v>
      </c>
      <c r="B31" s="29" t="s">
        <v>36</v>
      </c>
      <c r="C31" s="30" t="s">
        <v>69</v>
      </c>
      <c r="D31" s="31" t="s">
        <v>70</v>
      </c>
      <c r="E31" s="31">
        <v>1</v>
      </c>
      <c r="F31" s="32" t="s">
        <v>45</v>
      </c>
      <c r="G31" s="32">
        <v>21</v>
      </c>
      <c r="H31" s="33" t="str">
        <f t="shared" si="1"/>
        <v>BAA00003/17CNS_CLC</v>
      </c>
      <c r="I31" s="33">
        <f>VLOOKUP(H31,'[1]DTVT_Sinh_MT'!F$3:I$77,3,0)</f>
        <v>7257</v>
      </c>
      <c r="J31" s="34" t="str">
        <f>VLOOKUP(H31,'[1]DTVT_Sinh_MT'!F$3:I$77,4,0)</f>
        <v>Ngô Tuấn Phương</v>
      </c>
      <c r="K31" s="35" t="s">
        <v>38</v>
      </c>
      <c r="L31" s="17" t="s">
        <v>136</v>
      </c>
    </row>
    <row r="32" spans="1:12" s="17" customFormat="1" ht="18.75" customHeight="1">
      <c r="A32" s="28" t="s">
        <v>35</v>
      </c>
      <c r="B32" s="29" t="s">
        <v>36</v>
      </c>
      <c r="C32" s="30" t="s">
        <v>43</v>
      </c>
      <c r="D32" s="31" t="s">
        <v>70</v>
      </c>
      <c r="E32" s="31">
        <v>1</v>
      </c>
      <c r="F32" s="32" t="s">
        <v>45</v>
      </c>
      <c r="G32" s="32">
        <v>33</v>
      </c>
      <c r="H32" s="33" t="str">
        <f t="shared" si="1"/>
        <v>BAA00003/19DTV_CLC1</v>
      </c>
      <c r="I32" s="33" t="str">
        <f>VLOOKUP(H32,'[1]DTVT_Sinh_MT'!F$3:I$77,3,0)</f>
        <v>7317</v>
      </c>
      <c r="J32" s="34" t="str">
        <f>VLOOKUP(H32,'[1]DTVT_Sinh_MT'!F$3:I$77,4,0)</f>
        <v>Ngô Quang Định</v>
      </c>
      <c r="K32" s="35" t="s">
        <v>29</v>
      </c>
      <c r="L32" s="17" t="s">
        <v>136</v>
      </c>
    </row>
    <row r="33" spans="1:12" s="17" customFormat="1" ht="18.75" customHeight="1">
      <c r="A33" s="28" t="s">
        <v>35</v>
      </c>
      <c r="B33" s="29" t="s">
        <v>36</v>
      </c>
      <c r="C33" s="30" t="s">
        <v>46</v>
      </c>
      <c r="D33" s="31" t="s">
        <v>70</v>
      </c>
      <c r="E33" s="31">
        <v>1</v>
      </c>
      <c r="F33" s="32" t="s">
        <v>45</v>
      </c>
      <c r="G33" s="32">
        <v>39</v>
      </c>
      <c r="H33" s="33" t="str">
        <f t="shared" si="1"/>
        <v>BAA00003/19DTV_CLC2</v>
      </c>
      <c r="I33" s="33" t="str">
        <f>VLOOKUP(H33,'[1]DTVT_Sinh_MT'!F$3:I$77,3,0)</f>
        <v>7317</v>
      </c>
      <c r="J33" s="34" t="str">
        <f>VLOOKUP(H33,'[1]DTVT_Sinh_MT'!F$3:I$77,4,0)</f>
        <v>Ngô Quang Định</v>
      </c>
      <c r="K33" s="35" t="s">
        <v>29</v>
      </c>
      <c r="L33" s="17" t="s">
        <v>136</v>
      </c>
    </row>
    <row r="34" spans="1:12" s="17" customFormat="1" ht="18.75" customHeight="1" thickBot="1">
      <c r="A34" s="44" t="s">
        <v>71</v>
      </c>
      <c r="B34" s="45" t="s">
        <v>72</v>
      </c>
      <c r="C34" s="46" t="s">
        <v>49</v>
      </c>
      <c r="D34" s="47" t="s">
        <v>70</v>
      </c>
      <c r="E34" s="47">
        <v>2</v>
      </c>
      <c r="F34" s="48" t="s">
        <v>50</v>
      </c>
      <c r="G34" s="48">
        <v>23</v>
      </c>
      <c r="H34" s="49" t="str">
        <f t="shared" si="1"/>
        <v>ETC10011/18DTV_CLC</v>
      </c>
      <c r="I34" s="49" t="str">
        <f>VLOOKUP(H34,'[1]DTVT_Sinh_MT'!F$3:I$77,3,0)</f>
        <v>0417</v>
      </c>
      <c r="J34" s="50" t="str">
        <f>VLOOKUP(H34,'[1]DTVT_Sinh_MT'!F$3:I$77,4,0)</f>
        <v>Bùi Trọng Tú</v>
      </c>
      <c r="K34" s="51" t="s">
        <v>37</v>
      </c>
      <c r="L34" s="17" t="s">
        <v>136</v>
      </c>
    </row>
    <row r="35" spans="1:12" s="17" customFormat="1" ht="18.75" customHeight="1">
      <c r="A35" s="28" t="s">
        <v>73</v>
      </c>
      <c r="B35" s="29" t="s">
        <v>74</v>
      </c>
      <c r="C35" s="30" t="s">
        <v>43</v>
      </c>
      <c r="D35" s="31" t="s">
        <v>75</v>
      </c>
      <c r="E35" s="31">
        <v>1</v>
      </c>
      <c r="F35" s="32" t="s">
        <v>45</v>
      </c>
      <c r="G35" s="32">
        <v>33</v>
      </c>
      <c r="H35" s="33" t="str">
        <f t="shared" si="1"/>
        <v>ETC00006/19DTV_CLC1</v>
      </c>
      <c r="I35" s="33" t="str">
        <f>VLOOKUP(H35,'[1]DTVT_Sinh_MT'!F$3:I$77,3,0)</f>
        <v>0417</v>
      </c>
      <c r="J35" s="34" t="str">
        <f>VLOOKUP(H35,'[1]DTVT_Sinh_MT'!F$3:I$77,4,0)</f>
        <v>Bùi Trọng Tú</v>
      </c>
      <c r="K35" s="35" t="s">
        <v>29</v>
      </c>
      <c r="L35" s="17" t="s">
        <v>136</v>
      </c>
    </row>
    <row r="36" spans="1:12" s="17" customFormat="1" ht="18.75" customHeight="1">
      <c r="A36" s="28" t="s">
        <v>73</v>
      </c>
      <c r="B36" s="29" t="s">
        <v>74</v>
      </c>
      <c r="C36" s="30" t="s">
        <v>46</v>
      </c>
      <c r="D36" s="31" t="s">
        <v>75</v>
      </c>
      <c r="E36" s="31">
        <v>1</v>
      </c>
      <c r="F36" s="32" t="s">
        <v>45</v>
      </c>
      <c r="G36" s="32">
        <v>39</v>
      </c>
      <c r="H36" s="33" t="str">
        <f t="shared" si="1"/>
        <v>ETC00006/19DTV_CLC2</v>
      </c>
      <c r="I36" s="33" t="str">
        <f>VLOOKUP(H36,'[1]DTVT_Sinh_MT'!F$3:I$77,3,0)</f>
        <v>0417</v>
      </c>
      <c r="J36" s="34" t="str">
        <f>VLOOKUP(H36,'[1]DTVT_Sinh_MT'!F$3:I$77,4,0)</f>
        <v>Bùi Trọng Tú</v>
      </c>
      <c r="K36" s="35" t="s">
        <v>29</v>
      </c>
      <c r="L36" s="17" t="s">
        <v>136</v>
      </c>
    </row>
    <row r="37" spans="1:12" s="17" customFormat="1" ht="18.75" customHeight="1">
      <c r="A37" s="28" t="s">
        <v>76</v>
      </c>
      <c r="B37" s="29" t="s">
        <v>77</v>
      </c>
      <c r="C37" s="30" t="s">
        <v>53</v>
      </c>
      <c r="D37" s="31" t="s">
        <v>75</v>
      </c>
      <c r="E37" s="31">
        <v>3</v>
      </c>
      <c r="F37" s="32" t="s">
        <v>11</v>
      </c>
      <c r="G37" s="32">
        <v>7</v>
      </c>
      <c r="H37" s="33" t="str">
        <f t="shared" si="1"/>
        <v>BTE10036/1_CLC</v>
      </c>
      <c r="I37" s="33" t="str">
        <f>VLOOKUP(H37,'[1]DTVT_Sinh_MT'!F$3:I$77,3,0)</f>
        <v>1107</v>
      </c>
      <c r="J37" s="34" t="str">
        <f>VLOOKUP(H37,'[1]DTVT_Sinh_MT'!F$3:I$77,4,0)</f>
        <v>Trương Hải Nhung</v>
      </c>
      <c r="K37" s="35" t="s">
        <v>38</v>
      </c>
      <c r="L37" s="17" t="s">
        <v>136</v>
      </c>
    </row>
    <row r="38" spans="1:12" s="17" customFormat="1" ht="18.75" customHeight="1" thickBot="1">
      <c r="A38" s="44" t="s">
        <v>78</v>
      </c>
      <c r="B38" s="45" t="s">
        <v>79</v>
      </c>
      <c r="C38" s="46" t="s">
        <v>53</v>
      </c>
      <c r="D38" s="47" t="s">
        <v>75</v>
      </c>
      <c r="E38" s="47">
        <v>3</v>
      </c>
      <c r="F38" s="48" t="s">
        <v>11</v>
      </c>
      <c r="G38" s="48">
        <v>18</v>
      </c>
      <c r="H38" s="49" t="str">
        <f t="shared" si="1"/>
        <v>BTE10041/1_CLC</v>
      </c>
      <c r="I38" s="49" t="str">
        <f>VLOOKUP(H38,'[1]DTVT_Sinh_MT'!F$3:I$77,3,0)</f>
        <v>0602</v>
      </c>
      <c r="J38" s="50" t="str">
        <f>VLOOKUP(H38,'[1]DTVT_Sinh_MT'!F$3:I$77,4,0)</f>
        <v>Nguyễn Trí Nhân</v>
      </c>
      <c r="K38" s="51" t="s">
        <v>37</v>
      </c>
      <c r="L38" s="17" t="s">
        <v>136</v>
      </c>
    </row>
    <row r="39" spans="1:12" s="17" customFormat="1" ht="18.75" customHeight="1">
      <c r="A39" s="28" t="s">
        <v>80</v>
      </c>
      <c r="B39" s="29" t="s">
        <v>81</v>
      </c>
      <c r="C39" s="30" t="s">
        <v>43</v>
      </c>
      <c r="D39" s="31" t="s">
        <v>82</v>
      </c>
      <c r="E39" s="31">
        <v>1</v>
      </c>
      <c r="F39" s="32" t="s">
        <v>45</v>
      </c>
      <c r="G39" s="32">
        <v>38</v>
      </c>
      <c r="H39" s="33" t="str">
        <f t="shared" si="1"/>
        <v>PHY00004/19DTV_CLC1</v>
      </c>
      <c r="I39" s="33" t="str">
        <f>VLOOKUP(H39,'[1]DTVT_Sinh_MT'!F$3:I$77,3,0)</f>
        <v>0050</v>
      </c>
      <c r="J39" s="34" t="str">
        <f>VLOOKUP(H39,'[1]DTVT_Sinh_MT'!F$3:I$77,4,0)</f>
        <v>Trần Cao Vinh</v>
      </c>
      <c r="K39" s="35" t="s">
        <v>29</v>
      </c>
      <c r="L39" s="17" t="s">
        <v>136</v>
      </c>
    </row>
    <row r="40" spans="1:12" s="17" customFormat="1" ht="18.75" customHeight="1">
      <c r="A40" s="28" t="s">
        <v>80</v>
      </c>
      <c r="B40" s="29" t="s">
        <v>81</v>
      </c>
      <c r="C40" s="30" t="s">
        <v>46</v>
      </c>
      <c r="D40" s="31" t="s">
        <v>82</v>
      </c>
      <c r="E40" s="31">
        <v>1</v>
      </c>
      <c r="F40" s="32" t="s">
        <v>45</v>
      </c>
      <c r="G40" s="32">
        <v>39</v>
      </c>
      <c r="H40" s="33" t="str">
        <f t="shared" si="1"/>
        <v>PHY00004/19DTV_CLC2</v>
      </c>
      <c r="I40" s="33" t="str">
        <f>VLOOKUP(H40,'[1]DTVT_Sinh_MT'!F$3:I$77,3,0)</f>
        <v>0050</v>
      </c>
      <c r="J40" s="34" t="str">
        <f>VLOOKUP(H40,'[1]DTVT_Sinh_MT'!F$3:I$77,4,0)</f>
        <v>Trần Cao Vinh</v>
      </c>
      <c r="K40" s="35" t="s">
        <v>29</v>
      </c>
      <c r="L40" s="17" t="s">
        <v>136</v>
      </c>
    </row>
    <row r="41" spans="1:12" s="17" customFormat="1" ht="18.75" customHeight="1">
      <c r="A41" s="28" t="s">
        <v>83</v>
      </c>
      <c r="B41" s="29" t="s">
        <v>84</v>
      </c>
      <c r="C41" s="30" t="s">
        <v>53</v>
      </c>
      <c r="D41" s="31" t="s">
        <v>82</v>
      </c>
      <c r="E41" s="31">
        <v>3</v>
      </c>
      <c r="F41" s="32" t="s">
        <v>11</v>
      </c>
      <c r="G41" s="32">
        <v>55</v>
      </c>
      <c r="H41" s="33" t="str">
        <f t="shared" si="1"/>
        <v>BTE10021/1_CLC</v>
      </c>
      <c r="I41" s="33" t="str">
        <f>VLOOKUP(H41,'[1]DTVT_Sinh_MT'!F$3:I$77,3,0)</f>
        <v>7174</v>
      </c>
      <c r="J41" s="34" t="str">
        <f>VLOOKUP(H41,'[1]DTVT_Sinh_MT'!F$3:I$77,4,0)</f>
        <v>Đinh Minh Hiệp</v>
      </c>
      <c r="K41" s="35" t="s">
        <v>37</v>
      </c>
      <c r="L41" s="17" t="s">
        <v>136</v>
      </c>
    </row>
    <row r="42" spans="1:12" s="17" customFormat="1" ht="18.75" customHeight="1" thickBot="1">
      <c r="A42" s="44" t="s">
        <v>85</v>
      </c>
      <c r="B42" s="45" t="s">
        <v>86</v>
      </c>
      <c r="C42" s="46" t="s">
        <v>53</v>
      </c>
      <c r="D42" s="47" t="s">
        <v>82</v>
      </c>
      <c r="E42" s="47">
        <v>4</v>
      </c>
      <c r="F42" s="48" t="s">
        <v>34</v>
      </c>
      <c r="G42" s="48">
        <v>13</v>
      </c>
      <c r="H42" s="49" t="str">
        <f t="shared" si="1"/>
        <v>BTE10309/1_CLC</v>
      </c>
      <c r="I42" s="49" t="str">
        <f>VLOOKUP(H42,'[1]DTVT_Sinh_MT'!F$3:I$77,3,0)</f>
        <v>1107</v>
      </c>
      <c r="J42" s="50" t="str">
        <f>VLOOKUP(H42,'[1]DTVT_Sinh_MT'!F$3:I$77,4,0)</f>
        <v>Trương Hải Nhung</v>
      </c>
      <c r="K42" s="51" t="s">
        <v>38</v>
      </c>
      <c r="L42" s="17" t="s">
        <v>136</v>
      </c>
    </row>
    <row r="43" spans="1:12" s="17" customFormat="1" ht="18.75" customHeight="1">
      <c r="A43" s="28" t="s">
        <v>120</v>
      </c>
      <c r="B43" s="29" t="s">
        <v>121</v>
      </c>
      <c r="C43" s="30" t="s">
        <v>95</v>
      </c>
      <c r="D43" s="31" t="s">
        <v>90</v>
      </c>
      <c r="E43" s="31">
        <v>3</v>
      </c>
      <c r="F43" s="32" t="s">
        <v>11</v>
      </c>
      <c r="G43" s="32">
        <v>16</v>
      </c>
      <c r="H43" s="33" t="str">
        <f>A43&amp;"/"&amp;C43</f>
        <v>BIO10007/19SHH_CLC</v>
      </c>
      <c r="I43" s="33" t="str">
        <f>VLOOKUP(H43,'[1]DTVT_Sinh_MT'!F$3:I$77,3,0)</f>
        <v>0564</v>
      </c>
      <c r="J43" s="34" t="str">
        <f>VLOOKUP(H43,'[1]DTVT_Sinh_MT'!F$3:I$77,4,0)</f>
        <v>Nguyễn Thị Hồng Thương</v>
      </c>
      <c r="K43" s="35" t="s">
        <v>29</v>
      </c>
      <c r="L43" s="17" t="s">
        <v>136</v>
      </c>
    </row>
    <row r="44" spans="1:12" s="17" customFormat="1" ht="18.75" customHeight="1">
      <c r="A44" s="28" t="s">
        <v>87</v>
      </c>
      <c r="B44" s="29" t="s">
        <v>88</v>
      </c>
      <c r="C44" s="30" t="s">
        <v>89</v>
      </c>
      <c r="D44" s="31" t="s">
        <v>90</v>
      </c>
      <c r="E44" s="31">
        <v>3</v>
      </c>
      <c r="F44" s="32" t="s">
        <v>11</v>
      </c>
      <c r="G44" s="32">
        <v>32</v>
      </c>
      <c r="H44" s="33" t="str">
        <f t="shared" si="1"/>
        <v>BTE10009/19CNS_CLC1</v>
      </c>
      <c r="I44" s="33" t="str">
        <f>VLOOKUP(H44,'[1]DTVT_Sinh_MT'!F$3:I$77,3,0)</f>
        <v>0564</v>
      </c>
      <c r="J44" s="34" t="str">
        <f>VLOOKUP(H44,'[1]DTVT_Sinh_MT'!F$3:I$77,4,0)</f>
        <v>Nguyễn Thị Hồng Thương</v>
      </c>
      <c r="K44" s="35" t="s">
        <v>29</v>
      </c>
      <c r="L44" s="17" t="s">
        <v>136</v>
      </c>
    </row>
    <row r="45" spans="1:12" s="17" customFormat="1" ht="18.75" customHeight="1">
      <c r="A45" s="28" t="s">
        <v>87</v>
      </c>
      <c r="B45" s="29" t="s">
        <v>88</v>
      </c>
      <c r="C45" s="30" t="s">
        <v>91</v>
      </c>
      <c r="D45" s="31" t="s">
        <v>90</v>
      </c>
      <c r="E45" s="31">
        <v>3</v>
      </c>
      <c r="F45" s="32" t="s">
        <v>11</v>
      </c>
      <c r="G45" s="32">
        <v>33</v>
      </c>
      <c r="H45" s="33" t="str">
        <f t="shared" si="1"/>
        <v>BTE10009/19CNS_CLC2</v>
      </c>
      <c r="I45" s="33" t="str">
        <f>VLOOKUP(H45,'[1]DTVT_Sinh_MT'!F$3:I$77,3,0)</f>
        <v>0555</v>
      </c>
      <c r="J45" s="34" t="str">
        <f>VLOOKUP(H45,'[1]DTVT_Sinh_MT'!F$3:I$77,4,0)</f>
        <v>Nguyễn Dương Tâm Anh</v>
      </c>
      <c r="K45" s="35" t="s">
        <v>29</v>
      </c>
      <c r="L45" s="17" t="s">
        <v>136</v>
      </c>
    </row>
    <row r="46" spans="1:12" s="17" customFormat="1" ht="18.75" customHeight="1">
      <c r="A46" s="28" t="s">
        <v>87</v>
      </c>
      <c r="B46" s="29" t="s">
        <v>88</v>
      </c>
      <c r="C46" s="30" t="s">
        <v>92</v>
      </c>
      <c r="D46" s="31" t="s">
        <v>90</v>
      </c>
      <c r="E46" s="31">
        <v>3</v>
      </c>
      <c r="F46" s="32" t="s">
        <v>11</v>
      </c>
      <c r="G46" s="32">
        <v>40</v>
      </c>
      <c r="H46" s="33" t="str">
        <f t="shared" si="1"/>
        <v>BTE10009/19CNS_CLC3</v>
      </c>
      <c r="I46" s="33" t="str">
        <f>VLOOKUP(H46,'[1]DTVT_Sinh_MT'!F$3:I$77,3,0)</f>
        <v>0555</v>
      </c>
      <c r="J46" s="34" t="str">
        <f>VLOOKUP(H46,'[1]DTVT_Sinh_MT'!F$3:I$77,4,0)</f>
        <v>Nguyễn Dương Tâm Anh</v>
      </c>
      <c r="K46" s="35" t="s">
        <v>29</v>
      </c>
      <c r="L46" s="17" t="s">
        <v>136</v>
      </c>
    </row>
    <row r="47" spans="1:12" s="17" customFormat="1" ht="18.75" customHeight="1" thickBot="1">
      <c r="A47" s="44" t="s">
        <v>87</v>
      </c>
      <c r="B47" s="45" t="s">
        <v>88</v>
      </c>
      <c r="C47" s="46" t="s">
        <v>93</v>
      </c>
      <c r="D47" s="47" t="s">
        <v>90</v>
      </c>
      <c r="E47" s="47">
        <v>3</v>
      </c>
      <c r="F47" s="48" t="s">
        <v>11</v>
      </c>
      <c r="G47" s="48">
        <v>34</v>
      </c>
      <c r="H47" s="49" t="str">
        <f t="shared" si="1"/>
        <v>BTE10009/19CNS_CLC4</v>
      </c>
      <c r="I47" s="49" t="str">
        <f>VLOOKUP(H47,'[1]DTVT_Sinh_MT'!F$3:I$77,3,0)</f>
        <v>0564</v>
      </c>
      <c r="J47" s="50" t="str">
        <f>VLOOKUP(H47,'[1]DTVT_Sinh_MT'!F$3:I$77,4,0)</f>
        <v>Nguyễn Thị Hồng Thương</v>
      </c>
      <c r="K47" s="51" t="s">
        <v>29</v>
      </c>
      <c r="L47" s="17" t="s">
        <v>136</v>
      </c>
    </row>
    <row r="48" spans="1:12" s="17" customFormat="1" ht="18.75" customHeight="1">
      <c r="A48" s="28" t="s">
        <v>66</v>
      </c>
      <c r="B48" s="29" t="s">
        <v>67</v>
      </c>
      <c r="C48" s="30" t="s">
        <v>89</v>
      </c>
      <c r="D48" s="31" t="s">
        <v>94</v>
      </c>
      <c r="E48" s="31">
        <v>3</v>
      </c>
      <c r="F48" s="32" t="s">
        <v>11</v>
      </c>
      <c r="G48" s="32">
        <v>31</v>
      </c>
      <c r="H48" s="33" t="str">
        <f t="shared" si="1"/>
        <v>MTH00040/19CNS_CLC1</v>
      </c>
      <c r="I48" s="33" t="str">
        <f>VLOOKUP(H48,'[1]DTVT_Sinh_MT'!F$3:I$77,3,0)</f>
        <v>0227</v>
      </c>
      <c r="J48" s="34" t="str">
        <f>VLOOKUP(H48,'[1]DTVT_Sinh_MT'!F$3:I$77,4,0)</f>
        <v>Đinh Ngọc Thanh</v>
      </c>
      <c r="K48" s="35" t="s">
        <v>29</v>
      </c>
      <c r="L48" s="17" t="s">
        <v>136</v>
      </c>
    </row>
    <row r="49" spans="1:12" s="17" customFormat="1" ht="18.75" customHeight="1">
      <c r="A49" s="28" t="s">
        <v>66</v>
      </c>
      <c r="B49" s="29" t="s">
        <v>67</v>
      </c>
      <c r="C49" s="30" t="s">
        <v>91</v>
      </c>
      <c r="D49" s="31" t="s">
        <v>94</v>
      </c>
      <c r="E49" s="31">
        <v>3</v>
      </c>
      <c r="F49" s="32" t="s">
        <v>11</v>
      </c>
      <c r="G49" s="32">
        <v>36</v>
      </c>
      <c r="H49" s="33" t="str">
        <f t="shared" si="1"/>
        <v>MTH00040/19CNS_CLC2</v>
      </c>
      <c r="I49" s="33" t="str">
        <f>VLOOKUP(H49,'[1]DTVT_Sinh_MT'!F$3:I$77,3,0)</f>
        <v>0227</v>
      </c>
      <c r="J49" s="34" t="str">
        <f>VLOOKUP(H49,'[1]DTVT_Sinh_MT'!F$3:I$77,4,0)</f>
        <v>Đinh Ngọc Thanh</v>
      </c>
      <c r="K49" s="35" t="s">
        <v>29</v>
      </c>
      <c r="L49" s="17" t="s">
        <v>136</v>
      </c>
    </row>
    <row r="50" spans="1:12" s="17" customFormat="1" ht="18.75" customHeight="1">
      <c r="A50" s="28" t="s">
        <v>66</v>
      </c>
      <c r="B50" s="60" t="s">
        <v>67</v>
      </c>
      <c r="C50" s="30" t="s">
        <v>92</v>
      </c>
      <c r="D50" s="31" t="s">
        <v>94</v>
      </c>
      <c r="E50" s="31">
        <v>3</v>
      </c>
      <c r="F50" s="32" t="s">
        <v>11</v>
      </c>
      <c r="G50" s="32">
        <v>47</v>
      </c>
      <c r="H50" s="33" t="str">
        <f t="shared" si="1"/>
        <v>MTH00040/19CNS_CLC3</v>
      </c>
      <c r="I50" s="33" t="str">
        <f>VLOOKUP(H50,'[1]DTVT_Sinh_MT'!F$3:I$77,3,0)</f>
        <v>1981</v>
      </c>
      <c r="J50" s="34" t="str">
        <f>VLOOKUP(H50,'[1]DTVT_Sinh_MT'!F$3:I$77,4,0)</f>
        <v>Nguyễn Văn Thìn (B)</v>
      </c>
      <c r="K50" s="35" t="s">
        <v>29</v>
      </c>
      <c r="L50" s="17" t="s">
        <v>136</v>
      </c>
    </row>
    <row r="51" spans="1:12" s="17" customFormat="1" ht="18.75" customHeight="1">
      <c r="A51" s="28" t="s">
        <v>66</v>
      </c>
      <c r="B51" s="60" t="s">
        <v>67</v>
      </c>
      <c r="C51" s="30" t="s">
        <v>93</v>
      </c>
      <c r="D51" s="31" t="s">
        <v>94</v>
      </c>
      <c r="E51" s="31">
        <v>3</v>
      </c>
      <c r="F51" s="32" t="s">
        <v>11</v>
      </c>
      <c r="G51" s="32">
        <v>32</v>
      </c>
      <c r="H51" s="33" t="str">
        <f t="shared" si="1"/>
        <v>MTH00040/19CNS_CLC4</v>
      </c>
      <c r="I51" s="33" t="str">
        <f>VLOOKUP(H51,'[1]DTVT_Sinh_MT'!F$3:I$77,3,0)</f>
        <v>2304</v>
      </c>
      <c r="J51" s="34" t="str">
        <f>VLOOKUP(H51,'[1]DTVT_Sinh_MT'!F$3:I$77,4,0)</f>
        <v>Nguyễn Hữu Toàn</v>
      </c>
      <c r="K51" s="35" t="s">
        <v>29</v>
      </c>
      <c r="L51" s="17" t="s">
        <v>136</v>
      </c>
    </row>
    <row r="52" spans="1:12" s="17" customFormat="1" ht="18.75" customHeight="1" thickBot="1">
      <c r="A52" s="44" t="s">
        <v>66</v>
      </c>
      <c r="B52" s="45" t="s">
        <v>67</v>
      </c>
      <c r="C52" s="46" t="s">
        <v>95</v>
      </c>
      <c r="D52" s="47" t="s">
        <v>94</v>
      </c>
      <c r="E52" s="47">
        <v>3</v>
      </c>
      <c r="F52" s="48" t="s">
        <v>11</v>
      </c>
      <c r="G52" s="48">
        <v>16</v>
      </c>
      <c r="H52" s="49" t="str">
        <f t="shared" si="1"/>
        <v>MTH00040/19SHH_CLC</v>
      </c>
      <c r="I52" s="49" t="str">
        <f>VLOOKUP(H52,'[1]DTVT_Sinh_MT'!F$3:I$77,3,0)</f>
        <v>0227</v>
      </c>
      <c r="J52" s="50" t="str">
        <f>VLOOKUP(H52,'[1]DTVT_Sinh_MT'!F$3:I$77,4,0)</f>
        <v>Đinh Ngọc Thanh</v>
      </c>
      <c r="K52" s="51" t="s">
        <v>29</v>
      </c>
      <c r="L52" s="17" t="s">
        <v>136</v>
      </c>
    </row>
    <row r="53" spans="1:12" s="17" customFormat="1" ht="18.75" customHeight="1">
      <c r="A53" s="28" t="s">
        <v>97</v>
      </c>
      <c r="B53" s="29" t="s">
        <v>98</v>
      </c>
      <c r="C53" s="30" t="s">
        <v>89</v>
      </c>
      <c r="D53" s="31" t="s">
        <v>99</v>
      </c>
      <c r="E53" s="31">
        <v>3</v>
      </c>
      <c r="F53" s="32" t="s">
        <v>11</v>
      </c>
      <c r="G53" s="32">
        <v>36</v>
      </c>
      <c r="H53" s="33" t="str">
        <f t="shared" si="1"/>
        <v>BIO00002/19CNS_CLC1</v>
      </c>
      <c r="I53" s="33" t="str">
        <f>VLOOKUP(H53,'[1]DTVT_Sinh_MT'!F$3:I$77,3,0)</f>
        <v>0893</v>
      </c>
      <c r="J53" s="34" t="str">
        <f>VLOOKUP(H53,'[1]DTVT_Sinh_MT'!F$3:I$77,4,0)</f>
        <v>Đỗ Thường Kiệt</v>
      </c>
      <c r="K53" s="35" t="s">
        <v>29</v>
      </c>
      <c r="L53" s="17" t="s">
        <v>136</v>
      </c>
    </row>
    <row r="54" spans="1:12" s="17" customFormat="1" ht="18.75" customHeight="1">
      <c r="A54" s="28" t="s">
        <v>97</v>
      </c>
      <c r="B54" s="60" t="s">
        <v>98</v>
      </c>
      <c r="C54" s="30" t="s">
        <v>91</v>
      </c>
      <c r="D54" s="31" t="s">
        <v>99</v>
      </c>
      <c r="E54" s="31">
        <v>3</v>
      </c>
      <c r="F54" s="32" t="s">
        <v>11</v>
      </c>
      <c r="G54" s="32">
        <v>36</v>
      </c>
      <c r="H54" s="33" t="str">
        <f t="shared" si="1"/>
        <v>BIO00002/19CNS_CLC2</v>
      </c>
      <c r="I54" s="33" t="str">
        <f>VLOOKUP(H54,'[1]DTVT_Sinh_MT'!F$3:I$77,3,0)</f>
        <v>0893</v>
      </c>
      <c r="J54" s="34" t="str">
        <f>VLOOKUP(H54,'[1]DTVT_Sinh_MT'!F$3:I$77,4,0)</f>
        <v>Đỗ Thường Kiệt</v>
      </c>
      <c r="K54" s="35" t="s">
        <v>29</v>
      </c>
      <c r="L54" s="17" t="s">
        <v>136</v>
      </c>
    </row>
    <row r="55" spans="1:12" s="17" customFormat="1" ht="18.75" customHeight="1">
      <c r="A55" s="28" t="s">
        <v>97</v>
      </c>
      <c r="B55" s="29" t="s">
        <v>98</v>
      </c>
      <c r="C55" s="30" t="s">
        <v>92</v>
      </c>
      <c r="D55" s="31" t="s">
        <v>99</v>
      </c>
      <c r="E55" s="31">
        <v>3</v>
      </c>
      <c r="F55" s="32" t="s">
        <v>11</v>
      </c>
      <c r="G55" s="32">
        <v>36</v>
      </c>
      <c r="H55" s="33" t="str">
        <f t="shared" si="1"/>
        <v>BIO00002/19CNS_CLC3</v>
      </c>
      <c r="I55" s="33" t="str">
        <f>VLOOKUP(H55,'[1]DTVT_Sinh_MT'!F$3:I$77,3,0)</f>
        <v>0893</v>
      </c>
      <c r="J55" s="34" t="str">
        <f>VLOOKUP(H55,'[1]DTVT_Sinh_MT'!F$3:I$77,4,0)</f>
        <v>Đỗ Thường Kiệt</v>
      </c>
      <c r="K55" s="35" t="s">
        <v>29</v>
      </c>
      <c r="L55" s="17" t="s">
        <v>136</v>
      </c>
    </row>
    <row r="56" spans="1:12" s="17" customFormat="1" ht="18.75" customHeight="1">
      <c r="A56" s="28" t="s">
        <v>97</v>
      </c>
      <c r="B56" s="29" t="s">
        <v>98</v>
      </c>
      <c r="C56" s="30" t="s">
        <v>93</v>
      </c>
      <c r="D56" s="31" t="s">
        <v>99</v>
      </c>
      <c r="E56" s="31">
        <v>3</v>
      </c>
      <c r="F56" s="32" t="s">
        <v>11</v>
      </c>
      <c r="G56" s="32">
        <v>31</v>
      </c>
      <c r="H56" s="33" t="str">
        <f t="shared" si="1"/>
        <v>BIO00002/19CNS_CLC4</v>
      </c>
      <c r="I56" s="33" t="str">
        <f>VLOOKUP(H56,'[1]DTVT_Sinh_MT'!F$3:I$77,3,0)</f>
        <v>0893</v>
      </c>
      <c r="J56" s="34" t="str">
        <f>VLOOKUP(H56,'[1]DTVT_Sinh_MT'!F$3:I$77,4,0)</f>
        <v>Đỗ Thường Kiệt</v>
      </c>
      <c r="K56" s="35" t="s">
        <v>29</v>
      </c>
      <c r="L56" s="17" t="s">
        <v>136</v>
      </c>
    </row>
    <row r="57" spans="1:12" s="17" customFormat="1" ht="18.75" customHeight="1" thickBot="1">
      <c r="A57" s="44" t="s">
        <v>97</v>
      </c>
      <c r="B57" s="45" t="s">
        <v>98</v>
      </c>
      <c r="C57" s="46" t="s">
        <v>95</v>
      </c>
      <c r="D57" s="47" t="s">
        <v>99</v>
      </c>
      <c r="E57" s="47">
        <v>3</v>
      </c>
      <c r="F57" s="48" t="s">
        <v>11</v>
      </c>
      <c r="G57" s="48">
        <v>14</v>
      </c>
      <c r="H57" s="49" t="str">
        <f t="shared" si="1"/>
        <v>BIO00002/19SHH_CLC</v>
      </c>
      <c r="I57" s="49" t="str">
        <f>VLOOKUP(H57,'[1]DTVT_Sinh_MT'!F$3:I$77,3,0)</f>
        <v>0893</v>
      </c>
      <c r="J57" s="50" t="str">
        <f>VLOOKUP(H57,'[1]DTVT_Sinh_MT'!F$3:I$77,4,0)</f>
        <v>Đỗ Thường Kiệt</v>
      </c>
      <c r="K57" s="51" t="s">
        <v>29</v>
      </c>
      <c r="L57" s="17" t="s">
        <v>136</v>
      </c>
    </row>
    <row r="58" spans="1:12" s="17" customFormat="1" ht="18.75" customHeight="1">
      <c r="A58" s="28" t="s">
        <v>100</v>
      </c>
      <c r="B58" s="29" t="s">
        <v>101</v>
      </c>
      <c r="C58" s="30" t="s">
        <v>102</v>
      </c>
      <c r="D58" s="31" t="s">
        <v>103</v>
      </c>
      <c r="E58" s="31">
        <v>1</v>
      </c>
      <c r="F58" s="32" t="s">
        <v>45</v>
      </c>
      <c r="G58" s="32">
        <v>12</v>
      </c>
      <c r="H58" s="33" t="str">
        <f t="shared" si="1"/>
        <v>GEO00002/20KMT_CLC</v>
      </c>
      <c r="I58" s="33" t="str">
        <f>VLOOKUP(H58,'[1]DTVT_Sinh_MT'!F$3:I$77,3,0)</f>
        <v>1222</v>
      </c>
      <c r="J58" s="34" t="str">
        <f>VLOOKUP(H58,'[1]DTVT_Sinh_MT'!F$3:I$77,4,0)</f>
        <v>Hoàng Thị Phương Chi</v>
      </c>
      <c r="K58" s="35" t="s">
        <v>28</v>
      </c>
      <c r="L58" s="17" t="s">
        <v>136</v>
      </c>
    </row>
    <row r="59" spans="1:12" s="17" customFormat="1" ht="18.75" customHeight="1">
      <c r="A59" s="28" t="s">
        <v>104</v>
      </c>
      <c r="B59" s="60" t="s">
        <v>105</v>
      </c>
      <c r="C59" s="30" t="s">
        <v>106</v>
      </c>
      <c r="D59" s="31" t="s">
        <v>103</v>
      </c>
      <c r="E59" s="31">
        <v>2</v>
      </c>
      <c r="F59" s="32" t="s">
        <v>50</v>
      </c>
      <c r="G59" s="32">
        <v>42</v>
      </c>
      <c r="H59" s="33" t="str">
        <f t="shared" si="1"/>
        <v>ETC00015/20DTV_CLC1</v>
      </c>
      <c r="I59" s="33" t="str">
        <f>VLOOKUP(H59,'[1]DTVT_Sinh_MT'!F$3:I$77,3,0)</f>
        <v>0416</v>
      </c>
      <c r="J59" s="34" t="str">
        <f>VLOOKUP(H59,'[1]DTVT_Sinh_MT'!F$3:I$77,4,0)</f>
        <v>Huỳnh Hữu Thuận</v>
      </c>
      <c r="K59" s="35" t="s">
        <v>28</v>
      </c>
      <c r="L59" s="17" t="s">
        <v>136</v>
      </c>
    </row>
    <row r="60" spans="1:12" s="17" customFormat="1" ht="18.75" customHeight="1">
      <c r="A60" s="28" t="s">
        <v>104</v>
      </c>
      <c r="B60" s="60" t="s">
        <v>105</v>
      </c>
      <c r="C60" s="30" t="s">
        <v>107</v>
      </c>
      <c r="D60" s="31" t="s">
        <v>103</v>
      </c>
      <c r="E60" s="31">
        <v>2</v>
      </c>
      <c r="F60" s="32" t="s">
        <v>50</v>
      </c>
      <c r="G60" s="32">
        <v>43</v>
      </c>
      <c r="H60" s="33" t="str">
        <f t="shared" si="1"/>
        <v>ETC00015/20DTV_CLC2</v>
      </c>
      <c r="I60" s="33" t="str">
        <f>VLOOKUP(H60,'[1]DTVT_Sinh_MT'!F$3:I$77,3,0)</f>
        <v>0416</v>
      </c>
      <c r="J60" s="34" t="str">
        <f>VLOOKUP(H60,'[1]DTVT_Sinh_MT'!F$3:I$77,4,0)</f>
        <v>Huỳnh Hữu Thuận</v>
      </c>
      <c r="K60" s="35" t="s">
        <v>28</v>
      </c>
      <c r="L60" s="17" t="s">
        <v>136</v>
      </c>
    </row>
    <row r="61" spans="1:12" s="17" customFormat="1" ht="18.75" customHeight="1">
      <c r="A61" s="28" t="s">
        <v>41</v>
      </c>
      <c r="B61" s="29" t="s">
        <v>42</v>
      </c>
      <c r="C61" s="30" t="s">
        <v>110</v>
      </c>
      <c r="D61" s="31" t="s">
        <v>103</v>
      </c>
      <c r="E61" s="31">
        <v>4</v>
      </c>
      <c r="F61" s="32" t="s">
        <v>34</v>
      </c>
      <c r="G61" s="32">
        <v>45</v>
      </c>
      <c r="H61" s="33" t="str">
        <f t="shared" si="1"/>
        <v>BAA00004/20CNS_CLC1</v>
      </c>
      <c r="I61" s="33" t="str">
        <f>VLOOKUP(H61,'[1]DTVT_Sinh_MT'!F$3:I$77,3,0)</f>
        <v>0600</v>
      </c>
      <c r="J61" s="34" t="str">
        <f>VLOOKUP(H61,'[1]DTVT_Sinh_MT'!F$3:I$77,4,0)</f>
        <v>Nguyễn Thị Huyền</v>
      </c>
      <c r="K61" s="35" t="s">
        <v>28</v>
      </c>
      <c r="L61" s="17" t="s">
        <v>136</v>
      </c>
    </row>
    <row r="62" spans="1:12" s="17" customFormat="1" ht="18.75" customHeight="1">
      <c r="A62" s="28" t="s">
        <v>41</v>
      </c>
      <c r="B62" s="29" t="s">
        <v>42</v>
      </c>
      <c r="C62" s="30" t="s">
        <v>111</v>
      </c>
      <c r="D62" s="31" t="s">
        <v>103</v>
      </c>
      <c r="E62" s="31">
        <v>4</v>
      </c>
      <c r="F62" s="32" t="s">
        <v>34</v>
      </c>
      <c r="G62" s="32">
        <v>43</v>
      </c>
      <c r="H62" s="33" t="str">
        <f t="shared" si="1"/>
        <v>BAA00004/20CNS_CLC2</v>
      </c>
      <c r="I62" s="33" t="str">
        <f>VLOOKUP(H62,'[1]DTVT_Sinh_MT'!F$3:I$77,3,0)</f>
        <v>0600</v>
      </c>
      <c r="J62" s="34" t="str">
        <f>VLOOKUP(H62,'[1]DTVT_Sinh_MT'!F$3:I$77,4,0)</f>
        <v>Nguyễn Thị Huyền</v>
      </c>
      <c r="K62" s="35" t="s">
        <v>28</v>
      </c>
      <c r="L62" s="17" t="s">
        <v>136</v>
      </c>
    </row>
    <row r="63" spans="1:12" s="17" customFormat="1" ht="18.75" customHeight="1">
      <c r="A63" s="28" t="s">
        <v>41</v>
      </c>
      <c r="B63" s="29" t="s">
        <v>42</v>
      </c>
      <c r="C63" s="30" t="s">
        <v>112</v>
      </c>
      <c r="D63" s="31" t="s">
        <v>103</v>
      </c>
      <c r="E63" s="31">
        <v>4</v>
      </c>
      <c r="F63" s="32" t="s">
        <v>34</v>
      </c>
      <c r="G63" s="32">
        <v>43</v>
      </c>
      <c r="H63" s="33" t="str">
        <f t="shared" si="1"/>
        <v>BAA00004/20CNS_CLC3</v>
      </c>
      <c r="I63" s="33" t="str">
        <f>VLOOKUP(H63,'[1]DTVT_Sinh_MT'!F$3:I$77,3,0)</f>
        <v>0600</v>
      </c>
      <c r="J63" s="34" t="str">
        <f>VLOOKUP(H63,'[1]DTVT_Sinh_MT'!F$3:I$77,4,0)</f>
        <v>Nguyễn Thị Huyền</v>
      </c>
      <c r="K63" s="35" t="s">
        <v>28</v>
      </c>
      <c r="L63" s="17" t="s">
        <v>136</v>
      </c>
    </row>
    <row r="64" spans="1:12" s="17" customFormat="1" ht="18.75" customHeight="1">
      <c r="A64" s="28" t="s">
        <v>41</v>
      </c>
      <c r="B64" s="29" t="s">
        <v>42</v>
      </c>
      <c r="C64" s="30" t="s">
        <v>113</v>
      </c>
      <c r="D64" s="31" t="s">
        <v>103</v>
      </c>
      <c r="E64" s="31">
        <v>4</v>
      </c>
      <c r="F64" s="32" t="s">
        <v>34</v>
      </c>
      <c r="G64" s="32">
        <v>44</v>
      </c>
      <c r="H64" s="33" t="str">
        <f t="shared" si="1"/>
        <v>BAA00004/20CNS_CLC4</v>
      </c>
      <c r="I64" s="33" t="str">
        <f>VLOOKUP(H64,'[1]DTVT_Sinh_MT'!F$3:I$77,3,0)</f>
        <v>1938</v>
      </c>
      <c r="J64" s="34" t="str">
        <f>VLOOKUP(H64,'[1]DTVT_Sinh_MT'!F$3:I$77,4,0)</f>
        <v>Hà Minh Ninh</v>
      </c>
      <c r="K64" s="35" t="s">
        <v>28</v>
      </c>
      <c r="L64" s="17" t="s">
        <v>136</v>
      </c>
    </row>
    <row r="65" spans="1:12" s="17" customFormat="1" ht="18.75" customHeight="1" thickBot="1">
      <c r="A65" s="44" t="s">
        <v>41</v>
      </c>
      <c r="B65" s="45" t="s">
        <v>42</v>
      </c>
      <c r="C65" s="46" t="s">
        <v>114</v>
      </c>
      <c r="D65" s="47" t="s">
        <v>103</v>
      </c>
      <c r="E65" s="47">
        <v>4</v>
      </c>
      <c r="F65" s="48" t="s">
        <v>34</v>
      </c>
      <c r="G65" s="48">
        <v>39</v>
      </c>
      <c r="H65" s="49" t="str">
        <f t="shared" si="1"/>
        <v>BAA00004/20SHH_CLC</v>
      </c>
      <c r="I65" s="49" t="str">
        <f>VLOOKUP(H65,'[1]DTVT_Sinh_MT'!F$3:I$77,3,0)</f>
        <v>1938</v>
      </c>
      <c r="J65" s="50" t="str">
        <f>VLOOKUP(H65,'[1]DTVT_Sinh_MT'!F$3:I$77,4,0)</f>
        <v>Hà Minh Ninh</v>
      </c>
      <c r="K65" s="51" t="s">
        <v>28</v>
      </c>
      <c r="L65" s="17" t="s">
        <v>136</v>
      </c>
    </row>
    <row r="66" spans="1:12" s="17" customFormat="1" ht="18.75" customHeight="1">
      <c r="A66" s="28" t="s">
        <v>31</v>
      </c>
      <c r="B66" s="29" t="s">
        <v>32</v>
      </c>
      <c r="C66" s="30" t="s">
        <v>102</v>
      </c>
      <c r="D66" s="31" t="s">
        <v>115</v>
      </c>
      <c r="E66" s="31">
        <v>1</v>
      </c>
      <c r="F66" s="32" t="s">
        <v>45</v>
      </c>
      <c r="G66" s="32">
        <v>12</v>
      </c>
      <c r="H66" s="33" t="str">
        <f t="shared" si="1"/>
        <v>BIO00001/20KMT_CLC</v>
      </c>
      <c r="I66" s="33" t="str">
        <f>VLOOKUP(H66,'[1]DTVT_Sinh_MT'!F$3:I$77,3,0)</f>
        <v>1028</v>
      </c>
      <c r="J66" s="34" t="str">
        <f>VLOOKUP(H66,'[1]DTVT_Sinh_MT'!F$3:I$77,4,0)</f>
        <v>Quách Ngô Diễm Phương</v>
      </c>
      <c r="K66" s="35" t="s">
        <v>28</v>
      </c>
      <c r="L66" s="17" t="s">
        <v>136</v>
      </c>
    </row>
    <row r="67" spans="1:12" s="17" customFormat="1" ht="18.75" customHeight="1">
      <c r="A67" s="28" t="s">
        <v>116</v>
      </c>
      <c r="B67" s="29" t="s">
        <v>117</v>
      </c>
      <c r="C67" s="30" t="s">
        <v>118</v>
      </c>
      <c r="D67" s="31" t="s">
        <v>115</v>
      </c>
      <c r="E67" s="31">
        <v>2</v>
      </c>
      <c r="F67" s="32" t="s">
        <v>50</v>
      </c>
      <c r="G67" s="32">
        <v>127</v>
      </c>
      <c r="H67" s="33" t="str">
        <f t="shared" si="1"/>
        <v>BAA00101/20CS_CLC1</v>
      </c>
      <c r="I67" s="33" t="str">
        <f>VLOOKUP(H67,'[1]DTVT_Sinh_MT'!F$3:I$77,3,0)</f>
        <v>7257</v>
      </c>
      <c r="J67" s="34" t="str">
        <f>VLOOKUP(H67,'[1]DTVT_Sinh_MT'!F$3:I$77,4,0)</f>
        <v>Ngô Tuấn Phương</v>
      </c>
      <c r="K67" s="35" t="s">
        <v>28</v>
      </c>
      <c r="L67" s="17" t="s">
        <v>136</v>
      </c>
    </row>
    <row r="68" spans="1:12" s="17" customFormat="1" ht="18.75" customHeight="1">
      <c r="A68" s="28" t="s">
        <v>116</v>
      </c>
      <c r="B68" s="29" t="s">
        <v>117</v>
      </c>
      <c r="C68" s="30" t="s">
        <v>119</v>
      </c>
      <c r="D68" s="31" t="s">
        <v>115</v>
      </c>
      <c r="E68" s="31">
        <v>2</v>
      </c>
      <c r="F68" s="32" t="s">
        <v>50</v>
      </c>
      <c r="G68" s="32">
        <v>88</v>
      </c>
      <c r="H68" s="33" t="str">
        <f t="shared" si="1"/>
        <v>BAA00101/20CS_CLC2</v>
      </c>
      <c r="I68" s="33" t="str">
        <f>VLOOKUP(H68,'[1]DTVT_Sinh_MT'!F$3:I$77,3,0)</f>
        <v>7257</v>
      </c>
      <c r="J68" s="34" t="str">
        <f>VLOOKUP(H68,'[1]DTVT_Sinh_MT'!F$3:I$77,4,0)</f>
        <v>Ngô Tuấn Phương</v>
      </c>
      <c r="K68" s="35" t="s">
        <v>28</v>
      </c>
      <c r="L68" s="17" t="s">
        <v>136</v>
      </c>
    </row>
    <row r="69" spans="1:12" s="17" customFormat="1" ht="18.75" customHeight="1">
      <c r="A69" s="28" t="s">
        <v>116</v>
      </c>
      <c r="B69" s="29" t="s">
        <v>117</v>
      </c>
      <c r="C69" s="30" t="s">
        <v>106</v>
      </c>
      <c r="D69" s="31" t="s">
        <v>115</v>
      </c>
      <c r="E69" s="31">
        <v>2</v>
      </c>
      <c r="F69" s="32" t="s">
        <v>50</v>
      </c>
      <c r="G69" s="32">
        <v>42</v>
      </c>
      <c r="H69" s="33" t="str">
        <f t="shared" si="1"/>
        <v>BAA00101/20DTV_CLC1</v>
      </c>
      <c r="I69" s="33" t="str">
        <f>VLOOKUP(H69,'[1]DTVT_Sinh_MT'!F$3:I$77,3,0)</f>
        <v>PTHHOA</v>
      </c>
      <c r="J69" s="34" t="str">
        <f>VLOOKUP(H69,'[1]DTVT_Sinh_MT'!F$3:I$77,4,0)</f>
        <v>Phạm Thị Hồng Hoa</v>
      </c>
      <c r="K69" s="35" t="s">
        <v>28</v>
      </c>
      <c r="L69" s="17" t="s">
        <v>136</v>
      </c>
    </row>
    <row r="70" spans="1:12" s="17" customFormat="1" ht="18.75" customHeight="1" thickBot="1">
      <c r="A70" s="44" t="s">
        <v>116</v>
      </c>
      <c r="B70" s="45" t="s">
        <v>117</v>
      </c>
      <c r="C70" s="46" t="s">
        <v>107</v>
      </c>
      <c r="D70" s="47" t="s">
        <v>115</v>
      </c>
      <c r="E70" s="47">
        <v>2</v>
      </c>
      <c r="F70" s="48" t="s">
        <v>50</v>
      </c>
      <c r="G70" s="48">
        <v>43</v>
      </c>
      <c r="H70" s="49" t="str">
        <f t="shared" si="1"/>
        <v>BAA00101/20DTV_CLC2</v>
      </c>
      <c r="I70" s="49" t="str">
        <f>VLOOKUP(H70,'[1]DTVT_Sinh_MT'!F$3:I$77,3,0)</f>
        <v>PTHHOA</v>
      </c>
      <c r="J70" s="50" t="str">
        <f>VLOOKUP(H70,'[1]DTVT_Sinh_MT'!F$3:I$77,4,0)</f>
        <v>Phạm Thị Hồng Hoa</v>
      </c>
      <c r="K70" s="51" t="s">
        <v>28</v>
      </c>
      <c r="L70" s="17" t="s">
        <v>136</v>
      </c>
    </row>
    <row r="71" spans="1:12" s="17" customFormat="1" ht="18.75" customHeight="1">
      <c r="A71" s="28" t="s">
        <v>24</v>
      </c>
      <c r="B71" s="29" t="s">
        <v>25</v>
      </c>
      <c r="C71" s="30" t="s">
        <v>102</v>
      </c>
      <c r="D71" s="31" t="s">
        <v>124</v>
      </c>
      <c r="E71" s="31">
        <v>1</v>
      </c>
      <c r="F71" s="32" t="s">
        <v>45</v>
      </c>
      <c r="G71" s="32">
        <v>12</v>
      </c>
      <c r="H71" s="33" t="str">
        <f t="shared" si="1"/>
        <v>PHY00001/20KMT_CLC</v>
      </c>
      <c r="I71" s="33" t="str">
        <f>VLOOKUP(H71,'[1]DTVT_Sinh_MT'!F$3:I$77,3,0)</f>
        <v>0386</v>
      </c>
      <c r="J71" s="34" t="str">
        <f>VLOOKUP(H71,'[1]DTVT_Sinh_MT'!F$3:I$77,4,0)</f>
        <v>Huỳnh Trúc Phương</v>
      </c>
      <c r="K71" s="35" t="s">
        <v>28</v>
      </c>
      <c r="L71" s="17" t="s">
        <v>136</v>
      </c>
    </row>
    <row r="72" spans="1:12" s="17" customFormat="1" ht="18.75" customHeight="1">
      <c r="A72" s="28" t="s">
        <v>125</v>
      </c>
      <c r="B72" s="29" t="s">
        <v>126</v>
      </c>
      <c r="C72" s="30" t="s">
        <v>106</v>
      </c>
      <c r="D72" s="31" t="s">
        <v>124</v>
      </c>
      <c r="E72" s="31">
        <v>2</v>
      </c>
      <c r="F72" s="32" t="s">
        <v>50</v>
      </c>
      <c r="G72" s="32">
        <v>43</v>
      </c>
      <c r="H72" s="33" t="str">
        <f t="shared" si="1"/>
        <v>MTH00003/20DTV_CLC1</v>
      </c>
      <c r="I72" s="33" t="str">
        <f>VLOOKUP(H72,'[1]DTVT_Sinh_MT'!F$3:I$77,3,0)</f>
        <v>0263</v>
      </c>
      <c r="J72" s="34" t="str">
        <f>VLOOKUP(H72,'[1]DTVT_Sinh_MT'!F$3:I$77,4,0)</f>
        <v>Nguyễn Văn Thùy</v>
      </c>
      <c r="K72" s="35" t="s">
        <v>28</v>
      </c>
      <c r="L72" s="17" t="s">
        <v>136</v>
      </c>
    </row>
    <row r="73" spans="1:12" s="17" customFormat="1" ht="18.75" customHeight="1">
      <c r="A73" s="28" t="s">
        <v>125</v>
      </c>
      <c r="B73" s="29" t="s">
        <v>126</v>
      </c>
      <c r="C73" s="30" t="s">
        <v>107</v>
      </c>
      <c r="D73" s="31" t="s">
        <v>124</v>
      </c>
      <c r="E73" s="31">
        <v>2</v>
      </c>
      <c r="F73" s="32" t="s">
        <v>50</v>
      </c>
      <c r="G73" s="32">
        <v>43</v>
      </c>
      <c r="H73" s="33" t="str">
        <f t="shared" si="1"/>
        <v>MTH00003/20DTV_CLC2</v>
      </c>
      <c r="I73" s="33" t="str">
        <f>VLOOKUP(H73,'[1]DTVT_Sinh_MT'!F$3:I$77,3,0)</f>
        <v>0263</v>
      </c>
      <c r="J73" s="34" t="str">
        <f>VLOOKUP(H73,'[1]DTVT_Sinh_MT'!F$3:I$77,4,0)</f>
        <v>Nguyễn Văn Thùy</v>
      </c>
      <c r="K73" s="35" t="s">
        <v>28</v>
      </c>
      <c r="L73" s="17" t="s">
        <v>136</v>
      </c>
    </row>
    <row r="74" spans="1:12" s="17" customFormat="1" ht="18.75" customHeight="1">
      <c r="A74" s="28" t="s">
        <v>22</v>
      </c>
      <c r="B74" s="29" t="s">
        <v>23</v>
      </c>
      <c r="C74" s="30" t="s">
        <v>110</v>
      </c>
      <c r="D74" s="31" t="s">
        <v>124</v>
      </c>
      <c r="E74" s="31">
        <v>4</v>
      </c>
      <c r="F74" s="32" t="s">
        <v>34</v>
      </c>
      <c r="G74" s="32">
        <v>45</v>
      </c>
      <c r="H74" s="33" t="str">
        <f aca="true" t="shared" si="2" ref="H74:H83">A74&amp;"/"&amp;C74</f>
        <v>CHE00001/20CNS_CLC1</v>
      </c>
      <c r="I74" s="33" t="str">
        <f>VLOOKUP(H74,'[1]DTVT_Sinh_MT'!F$3:I$77,3,0)</f>
        <v>0702</v>
      </c>
      <c r="J74" s="34" t="str">
        <f>VLOOKUP(H74,'[1]DTVT_Sinh_MT'!F$3:I$77,4,0)</f>
        <v>Nguyễn Công Tránh</v>
      </c>
      <c r="K74" s="35" t="s">
        <v>28</v>
      </c>
      <c r="L74" s="17" t="s">
        <v>136</v>
      </c>
    </row>
    <row r="75" spans="1:12" s="17" customFormat="1" ht="18.75" customHeight="1">
      <c r="A75" s="28" t="s">
        <v>22</v>
      </c>
      <c r="B75" s="29" t="s">
        <v>23</v>
      </c>
      <c r="C75" s="30" t="s">
        <v>111</v>
      </c>
      <c r="D75" s="31" t="s">
        <v>124</v>
      </c>
      <c r="E75" s="31">
        <v>4</v>
      </c>
      <c r="F75" s="32" t="s">
        <v>34</v>
      </c>
      <c r="G75" s="32">
        <v>43</v>
      </c>
      <c r="H75" s="33" t="str">
        <f t="shared" si="2"/>
        <v>CHE00001/20CNS_CLC2</v>
      </c>
      <c r="I75" s="33" t="str">
        <f>VLOOKUP(H75,'[1]DTVT_Sinh_MT'!F$3:I$77,3,0)</f>
        <v>0702</v>
      </c>
      <c r="J75" s="34" t="str">
        <f>VLOOKUP(H75,'[1]DTVT_Sinh_MT'!F$3:I$77,4,0)</f>
        <v>Nguyễn Công Tránh</v>
      </c>
      <c r="K75" s="35" t="s">
        <v>28</v>
      </c>
      <c r="L75" s="17" t="s">
        <v>136</v>
      </c>
    </row>
    <row r="76" spans="1:12" s="17" customFormat="1" ht="18.75" customHeight="1">
      <c r="A76" s="28" t="s">
        <v>22</v>
      </c>
      <c r="B76" s="29" t="s">
        <v>23</v>
      </c>
      <c r="C76" s="30" t="s">
        <v>112</v>
      </c>
      <c r="D76" s="31" t="s">
        <v>124</v>
      </c>
      <c r="E76" s="31">
        <v>4</v>
      </c>
      <c r="F76" s="32" t="s">
        <v>34</v>
      </c>
      <c r="G76" s="32">
        <v>43</v>
      </c>
      <c r="H76" s="33" t="str">
        <f t="shared" si="2"/>
        <v>CHE00001/20CNS_CLC3</v>
      </c>
      <c r="I76" s="33" t="str">
        <f>VLOOKUP(H76,'[1]DTVT_Sinh_MT'!F$3:I$77,3,0)</f>
        <v>0702</v>
      </c>
      <c r="J76" s="34" t="str">
        <f>VLOOKUP(H76,'[1]DTVT_Sinh_MT'!F$3:I$77,4,0)</f>
        <v>Nguyễn Công Tránh</v>
      </c>
      <c r="K76" s="35" t="s">
        <v>28</v>
      </c>
      <c r="L76" s="17" t="s">
        <v>136</v>
      </c>
    </row>
    <row r="77" spans="1:12" s="17" customFormat="1" ht="18.75" customHeight="1">
      <c r="A77" s="28" t="s">
        <v>22</v>
      </c>
      <c r="B77" s="29" t="s">
        <v>23</v>
      </c>
      <c r="C77" s="30" t="s">
        <v>113</v>
      </c>
      <c r="D77" s="31" t="s">
        <v>124</v>
      </c>
      <c r="E77" s="31">
        <v>4</v>
      </c>
      <c r="F77" s="32" t="s">
        <v>34</v>
      </c>
      <c r="G77" s="32">
        <v>47</v>
      </c>
      <c r="H77" s="33" t="str">
        <f t="shared" si="2"/>
        <v>CHE00001/20CNS_CLC4</v>
      </c>
      <c r="I77" s="33" t="str">
        <f>VLOOKUP(H77,'[1]DTVT_Sinh_MT'!F$3:I$77,3,0)</f>
        <v>0702</v>
      </c>
      <c r="J77" s="34" t="str">
        <f>VLOOKUP(H77,'[1]DTVT_Sinh_MT'!F$3:I$77,4,0)</f>
        <v>Nguyễn Công Tránh</v>
      </c>
      <c r="K77" s="35" t="s">
        <v>28</v>
      </c>
      <c r="L77" s="17" t="s">
        <v>136</v>
      </c>
    </row>
    <row r="78" spans="1:12" s="17" customFormat="1" ht="18.75" customHeight="1" thickBot="1">
      <c r="A78" s="44" t="s">
        <v>22</v>
      </c>
      <c r="B78" s="45" t="s">
        <v>23</v>
      </c>
      <c r="C78" s="46" t="s">
        <v>114</v>
      </c>
      <c r="D78" s="47" t="s">
        <v>124</v>
      </c>
      <c r="E78" s="47">
        <v>4</v>
      </c>
      <c r="F78" s="48" t="s">
        <v>34</v>
      </c>
      <c r="G78" s="48">
        <v>39</v>
      </c>
      <c r="H78" s="49" t="str">
        <f t="shared" si="2"/>
        <v>CHE00001/20SHH_CLC</v>
      </c>
      <c r="I78" s="49" t="str">
        <f>VLOOKUP(H78,'[1]DTVT_Sinh_MT'!F$3:I$77,3,0)</f>
        <v>0702</v>
      </c>
      <c r="J78" s="50" t="str">
        <f>VLOOKUP(H78,'[1]DTVT_Sinh_MT'!F$3:I$77,4,0)</f>
        <v>Nguyễn Công Tránh</v>
      </c>
      <c r="K78" s="51" t="s">
        <v>28</v>
      </c>
      <c r="L78" s="17" t="s">
        <v>136</v>
      </c>
    </row>
    <row r="79" spans="1:12" s="17" customFormat="1" ht="18.75" customHeight="1">
      <c r="A79" s="28" t="s">
        <v>26</v>
      </c>
      <c r="B79" s="29" t="s">
        <v>27</v>
      </c>
      <c r="C79" s="30" t="s">
        <v>102</v>
      </c>
      <c r="D79" s="31" t="s">
        <v>129</v>
      </c>
      <c r="E79" s="31">
        <v>1</v>
      </c>
      <c r="F79" s="32" t="s">
        <v>45</v>
      </c>
      <c r="G79" s="32">
        <v>12</v>
      </c>
      <c r="H79" s="33" t="str">
        <f t="shared" si="2"/>
        <v>MTH00001/20KMT_CLC</v>
      </c>
      <c r="I79" s="33" t="str">
        <f>VLOOKUP(H79,'[1]DTVT_Sinh_MT'!F$3:I$77,3,0)</f>
        <v>2488</v>
      </c>
      <c r="J79" s="34" t="str">
        <f>VLOOKUP(H79,'[1]DTVT_Sinh_MT'!F$3:I$77,4,0)</f>
        <v>Tạ Thị Nguyệt Nga</v>
      </c>
      <c r="K79" s="35" t="s">
        <v>28</v>
      </c>
      <c r="L79" s="17" t="s">
        <v>136</v>
      </c>
    </row>
    <row r="80" spans="1:12" s="17" customFormat="1" ht="18.75" customHeight="1">
      <c r="A80" s="28" t="s">
        <v>130</v>
      </c>
      <c r="B80" s="29" t="s">
        <v>131</v>
      </c>
      <c r="C80" s="30" t="s">
        <v>106</v>
      </c>
      <c r="D80" s="31" t="s">
        <v>129</v>
      </c>
      <c r="E80" s="31">
        <v>2</v>
      </c>
      <c r="F80" s="32" t="s">
        <v>50</v>
      </c>
      <c r="G80" s="32">
        <v>42</v>
      </c>
      <c r="H80" s="33" t="str">
        <f t="shared" si="2"/>
        <v>ETC00013/20DTV_CLC1</v>
      </c>
      <c r="I80" s="33" t="str">
        <f>VLOOKUP(H80,'[1]DTVT_Sinh_MT'!F$3:I$77,3,0)</f>
        <v>0411</v>
      </c>
      <c r="J80" s="34" t="str">
        <f>VLOOKUP(H80,'[1]DTVT_Sinh_MT'!F$3:I$77,4,0)</f>
        <v>Lê Đức Hùng</v>
      </c>
      <c r="K80" s="35" t="s">
        <v>28</v>
      </c>
      <c r="L80" s="17" t="s">
        <v>136</v>
      </c>
    </row>
    <row r="81" spans="1:12" s="17" customFormat="1" ht="18.75" customHeight="1">
      <c r="A81" s="28" t="s">
        <v>130</v>
      </c>
      <c r="B81" s="29" t="s">
        <v>131</v>
      </c>
      <c r="C81" s="30" t="s">
        <v>107</v>
      </c>
      <c r="D81" s="31" t="s">
        <v>129</v>
      </c>
      <c r="E81" s="31">
        <v>2</v>
      </c>
      <c r="F81" s="32" t="s">
        <v>50</v>
      </c>
      <c r="G81" s="32">
        <v>43</v>
      </c>
      <c r="H81" s="33" t="str">
        <f t="shared" si="2"/>
        <v>ETC00013/20DTV_CLC2</v>
      </c>
      <c r="I81" s="33" t="str">
        <f>VLOOKUP(H81,'[1]DTVT_Sinh_MT'!F$3:I$77,3,0)</f>
        <v>0411</v>
      </c>
      <c r="J81" s="34" t="str">
        <f>VLOOKUP(H81,'[1]DTVT_Sinh_MT'!F$3:I$77,4,0)</f>
        <v>Lê Đức Hùng</v>
      </c>
      <c r="K81" s="35" t="s">
        <v>28</v>
      </c>
      <c r="L81" s="17" t="s">
        <v>136</v>
      </c>
    </row>
    <row r="82" spans="1:12" s="17" customFormat="1" ht="18.75" customHeight="1">
      <c r="A82" s="28" t="s">
        <v>26</v>
      </c>
      <c r="B82" s="29" t="s">
        <v>27</v>
      </c>
      <c r="C82" s="30" t="s">
        <v>132</v>
      </c>
      <c r="D82" s="31" t="s">
        <v>129</v>
      </c>
      <c r="E82" s="31">
        <v>3</v>
      </c>
      <c r="F82" s="32" t="s">
        <v>11</v>
      </c>
      <c r="G82" s="32">
        <v>113</v>
      </c>
      <c r="H82" s="33" t="str">
        <f t="shared" si="2"/>
        <v>MTH00001/20CS_CLC</v>
      </c>
      <c r="I82" s="33" t="str">
        <f>VLOOKUP(H82,'[1]DTVT_Sinh_MT'!F$3:I$77,3,0)</f>
        <v>0263</v>
      </c>
      <c r="J82" s="34" t="str">
        <f>VLOOKUP(H82,'[1]DTVT_Sinh_MT'!F$3:I$77,4,0)</f>
        <v>Nguyễn Văn Thùy</v>
      </c>
      <c r="K82" s="35" t="s">
        <v>28</v>
      </c>
      <c r="L82" s="17" t="s">
        <v>136</v>
      </c>
    </row>
    <row r="83" spans="1:12" s="17" customFormat="1" ht="18.75" customHeight="1">
      <c r="A83" s="61" t="s">
        <v>133</v>
      </c>
      <c r="B83" s="62" t="s">
        <v>134</v>
      </c>
      <c r="C83" s="63" t="s">
        <v>132</v>
      </c>
      <c r="D83" s="64" t="s">
        <v>129</v>
      </c>
      <c r="E83" s="64">
        <v>4</v>
      </c>
      <c r="F83" s="65" t="s">
        <v>34</v>
      </c>
      <c r="G83" s="65">
        <v>102</v>
      </c>
      <c r="H83" s="66" t="str">
        <f t="shared" si="2"/>
        <v>MTH00002/20CS_CLC</v>
      </c>
      <c r="I83" s="66" t="str">
        <f>VLOOKUP(H83,'[1]DTVT_Sinh_MT'!F$3:I$77,3,0)</f>
        <v>0263</v>
      </c>
      <c r="J83" s="67" t="str">
        <f>VLOOKUP(H83,'[1]DTVT_Sinh_MT'!F$3:I$77,4,0)</f>
        <v>Nguyễn Văn Thùy</v>
      </c>
      <c r="K83" s="68" t="s">
        <v>28</v>
      </c>
      <c r="L83" s="17" t="s">
        <v>136</v>
      </c>
    </row>
    <row r="84" ht="12" customHeight="1"/>
    <row r="85" spans="1:11" s="12" customFormat="1" ht="13.5" customHeight="1">
      <c r="A85" s="9" t="s">
        <v>12</v>
      </c>
      <c r="B85" s="10"/>
      <c r="C85" s="10"/>
      <c r="D85" s="11"/>
      <c r="E85" s="11"/>
      <c r="F85" s="11"/>
      <c r="G85" s="11"/>
      <c r="H85" s="20"/>
      <c r="I85" s="20"/>
      <c r="J85" s="11"/>
      <c r="K85" s="11"/>
    </row>
    <row r="86" spans="1:11" s="12" customFormat="1" ht="16.5" customHeight="1">
      <c r="A86" s="16" t="s">
        <v>39</v>
      </c>
      <c r="B86" s="10"/>
      <c r="C86" s="10"/>
      <c r="D86" s="11"/>
      <c r="E86" s="11"/>
      <c r="F86" s="11"/>
      <c r="G86" s="11"/>
      <c r="H86" s="20"/>
      <c r="I86" s="20"/>
      <c r="J86" s="11"/>
      <c r="K86" s="11"/>
    </row>
    <row r="87" spans="1:11" s="12" customFormat="1" ht="16.5" customHeight="1">
      <c r="A87" s="10" t="s">
        <v>13</v>
      </c>
      <c r="B87" s="10"/>
      <c r="C87" s="10"/>
      <c r="D87" s="11"/>
      <c r="E87" s="11"/>
      <c r="F87" s="11"/>
      <c r="G87" s="11"/>
      <c r="H87" s="20"/>
      <c r="I87" s="20"/>
      <c r="J87" s="11"/>
      <c r="K87" s="11"/>
    </row>
    <row r="88" spans="1:11" s="12" customFormat="1" ht="16.5" customHeight="1">
      <c r="A88" s="16" t="s">
        <v>40</v>
      </c>
      <c r="B88" s="10"/>
      <c r="C88" s="10"/>
      <c r="D88" s="11"/>
      <c r="E88" s="11"/>
      <c r="F88" s="11"/>
      <c r="G88" s="11"/>
      <c r="H88" s="20"/>
      <c r="I88" s="20"/>
      <c r="J88" s="11"/>
      <c r="K88" s="11"/>
    </row>
    <row r="89" spans="1:11" s="12" customFormat="1" ht="6.75" customHeight="1">
      <c r="A89" s="10"/>
      <c r="B89" s="10"/>
      <c r="C89" s="10"/>
      <c r="D89" s="11"/>
      <c r="E89" s="11"/>
      <c r="F89" s="11"/>
      <c r="G89" s="11"/>
      <c r="H89" s="20"/>
      <c r="I89" s="20"/>
      <c r="J89" s="20"/>
      <c r="K89" s="20"/>
    </row>
    <row r="90" spans="1:11" s="12" customFormat="1" ht="16.5" customHeight="1">
      <c r="A90" s="10"/>
      <c r="B90" s="10"/>
      <c r="C90" s="72" t="s">
        <v>143</v>
      </c>
      <c r="D90" s="72"/>
      <c r="E90" s="72"/>
      <c r="F90" s="72"/>
      <c r="G90" s="72"/>
      <c r="H90" s="72"/>
      <c r="I90" s="72"/>
      <c r="J90" s="72"/>
      <c r="K90" s="72"/>
    </row>
    <row r="91" spans="1:11" s="12" customFormat="1" ht="16.5" customHeight="1">
      <c r="A91" s="10"/>
      <c r="B91" s="10"/>
      <c r="C91" s="73" t="s">
        <v>10</v>
      </c>
      <c r="D91" s="73"/>
      <c r="E91" s="73"/>
      <c r="F91" s="73"/>
      <c r="G91" s="73"/>
      <c r="H91" s="73"/>
      <c r="I91" s="73"/>
      <c r="J91" s="73"/>
      <c r="K91" s="73"/>
    </row>
    <row r="92" spans="1:11" ht="16.5" customHeight="1">
      <c r="A92" s="13"/>
      <c r="B92" s="13"/>
      <c r="C92" s="73" t="s">
        <v>14</v>
      </c>
      <c r="D92" s="73"/>
      <c r="E92" s="73"/>
      <c r="F92" s="73"/>
      <c r="G92" s="73"/>
      <c r="H92" s="73"/>
      <c r="I92" s="73"/>
      <c r="J92" s="73"/>
      <c r="K92" s="73"/>
    </row>
    <row r="93" spans="1:11" ht="16.5" customHeight="1">
      <c r="A93" s="13"/>
      <c r="B93" s="13"/>
      <c r="C93" s="73" t="s">
        <v>15</v>
      </c>
      <c r="D93" s="73"/>
      <c r="E93" s="73"/>
      <c r="F93" s="73"/>
      <c r="G93" s="73"/>
      <c r="H93" s="73"/>
      <c r="I93" s="73"/>
      <c r="J93" s="73"/>
      <c r="K93" s="73"/>
    </row>
    <row r="94" spans="1:11" ht="16.5" customHeight="1">
      <c r="A94" s="13"/>
      <c r="B94" s="13"/>
      <c r="C94" s="14"/>
      <c r="D94" s="15"/>
      <c r="E94" s="15"/>
      <c r="F94" s="15"/>
      <c r="G94" s="15"/>
      <c r="H94" s="21"/>
      <c r="I94" s="21"/>
      <c r="J94" s="21"/>
      <c r="K94" s="21"/>
    </row>
    <row r="95" spans="1:11" ht="16.5" customHeight="1">
      <c r="A95" s="13"/>
      <c r="B95" s="13"/>
      <c r="C95" s="14"/>
      <c r="D95" s="15"/>
      <c r="E95" s="15"/>
      <c r="F95" s="15"/>
      <c r="G95" s="15"/>
      <c r="H95" s="21"/>
      <c r="I95" s="21"/>
      <c r="J95" s="21"/>
      <c r="K95" s="21"/>
    </row>
    <row r="96" spans="1:11" ht="16.5" customHeight="1">
      <c r="A96" s="13"/>
      <c r="B96" s="13"/>
      <c r="C96" s="14"/>
      <c r="D96" s="15"/>
      <c r="E96" s="15"/>
      <c r="F96" s="15"/>
      <c r="G96" s="15"/>
      <c r="H96" s="21"/>
      <c r="I96" s="21"/>
      <c r="J96" s="21"/>
      <c r="K96" s="21"/>
    </row>
    <row r="97" spans="1:11" ht="13.5" customHeight="1">
      <c r="A97" s="13"/>
      <c r="B97" s="13"/>
      <c r="C97" s="14"/>
      <c r="D97" s="15"/>
      <c r="E97" s="15"/>
      <c r="F97" s="15"/>
      <c r="G97" s="15"/>
      <c r="H97" s="21"/>
      <c r="I97" s="21"/>
      <c r="J97" s="21"/>
      <c r="K97" s="21"/>
    </row>
    <row r="98" spans="1:11" ht="16.5" customHeight="1">
      <c r="A98" s="13"/>
      <c r="B98" s="13"/>
      <c r="C98" s="73" t="s">
        <v>16</v>
      </c>
      <c r="D98" s="73"/>
      <c r="E98" s="73"/>
      <c r="F98" s="73"/>
      <c r="G98" s="73"/>
      <c r="H98" s="73"/>
      <c r="I98" s="73"/>
      <c r="J98" s="73"/>
      <c r="K98" s="73"/>
    </row>
  </sheetData>
  <sheetProtection/>
  <mergeCells count="12">
    <mergeCell ref="A1:B1"/>
    <mergeCell ref="C1:K1"/>
    <mergeCell ref="A2:B2"/>
    <mergeCell ref="C2:K2"/>
    <mergeCell ref="A4:K4"/>
    <mergeCell ref="A5:K5"/>
    <mergeCell ref="C90:K90"/>
    <mergeCell ref="C91:K91"/>
    <mergeCell ref="C92:K92"/>
    <mergeCell ref="C93:K93"/>
    <mergeCell ref="C98:K98"/>
    <mergeCell ref="A6:K6"/>
  </mergeCells>
  <printOptions/>
  <pageMargins left="0.18" right="0.17" top="0.38" bottom="0.17" header="0.24" footer="0.17"/>
  <pageSetup fitToHeight="0" fitToWidth="1" horizontalDpi="600" verticalDpi="600" orientation="portrait" paperSize="9" scale="83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25">
      <selection activeCell="E25" sqref="E1:E16384"/>
    </sheetView>
  </sheetViews>
  <sheetFormatPr defaultColWidth="9.140625" defaultRowHeight="15"/>
  <cols>
    <col min="1" max="1" width="10.00390625" style="3" customWidth="1"/>
    <col min="2" max="2" width="37.8515625" style="3" customWidth="1"/>
    <col min="3" max="3" width="11.28125" style="8" bestFit="1" customWidth="1"/>
    <col min="4" max="4" width="10.00390625" style="4" customWidth="1"/>
    <col min="5" max="5" width="7.421875" style="4" hidden="1" customWidth="1"/>
    <col min="6" max="6" width="6.00390625" style="4" customWidth="1"/>
    <col min="7" max="7" width="5.140625" style="4" customWidth="1"/>
    <col min="8" max="8" width="23.140625" style="4" hidden="1" customWidth="1"/>
    <col min="9" max="9" width="5.8515625" style="18" customWidth="1"/>
    <col min="10" max="10" width="24.140625" style="18" customWidth="1"/>
    <col min="11" max="11" width="4.8515625" style="3" customWidth="1"/>
    <col min="12" max="12" width="0" style="0" hidden="1" customWidth="1"/>
  </cols>
  <sheetData>
    <row r="1" spans="1:11" s="1" customFormat="1" ht="15" customHeight="1">
      <c r="A1" s="75" t="s">
        <v>0</v>
      </c>
      <c r="B1" s="75"/>
      <c r="C1" s="76" t="s">
        <v>1</v>
      </c>
      <c r="D1" s="76"/>
      <c r="E1" s="76"/>
      <c r="F1" s="76"/>
      <c r="G1" s="76"/>
      <c r="H1" s="76"/>
      <c r="I1" s="76"/>
      <c r="J1" s="76"/>
      <c r="K1" s="76"/>
    </row>
    <row r="2" spans="1:11" s="1" customFormat="1" ht="15" customHeight="1">
      <c r="A2" s="77" t="s">
        <v>2</v>
      </c>
      <c r="B2" s="77"/>
      <c r="C2" s="76" t="s">
        <v>3</v>
      </c>
      <c r="D2" s="76"/>
      <c r="E2" s="76"/>
      <c r="F2" s="76"/>
      <c r="G2" s="76"/>
      <c r="H2" s="76"/>
      <c r="I2" s="76"/>
      <c r="J2" s="76"/>
      <c r="K2" s="76"/>
    </row>
    <row r="3" spans="1:3" ht="14.25" customHeight="1">
      <c r="A3" s="2"/>
      <c r="C3" s="3"/>
    </row>
    <row r="4" spans="1:11" s="22" customFormat="1" ht="21.75" customHeight="1">
      <c r="A4" s="74" t="s">
        <v>33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22" customFormat="1" ht="21.75" customHeight="1">
      <c r="A5" s="74" t="s">
        <v>137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s="22" customFormat="1" ht="21.75" customHeight="1">
      <c r="A6" s="74" t="s">
        <v>30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0" ht="13.5" customHeight="1">
      <c r="A7" s="5"/>
      <c r="B7" s="5"/>
      <c r="C7" s="5"/>
      <c r="F7" s="6"/>
      <c r="G7" s="6"/>
      <c r="H7" s="6"/>
      <c r="I7" s="19"/>
      <c r="J7" s="19"/>
    </row>
    <row r="8" spans="1:11" s="7" customFormat="1" ht="18.75" customHeight="1">
      <c r="A8" s="23" t="s">
        <v>4</v>
      </c>
      <c r="B8" s="23" t="s">
        <v>5</v>
      </c>
      <c r="C8" s="24" t="s">
        <v>6</v>
      </c>
      <c r="D8" s="25" t="s">
        <v>7</v>
      </c>
      <c r="E8" s="25" t="s">
        <v>20</v>
      </c>
      <c r="F8" s="26" t="s">
        <v>8</v>
      </c>
      <c r="G8" s="26" t="s">
        <v>9</v>
      </c>
      <c r="H8" s="27"/>
      <c r="I8" s="27" t="s">
        <v>17</v>
      </c>
      <c r="J8" s="27" t="s">
        <v>18</v>
      </c>
      <c r="K8" s="24" t="s">
        <v>19</v>
      </c>
    </row>
    <row r="9" spans="1:12" s="17" customFormat="1" ht="18.75" customHeight="1" thickBot="1">
      <c r="A9" s="44" t="s">
        <v>122</v>
      </c>
      <c r="B9" s="45" t="s">
        <v>123</v>
      </c>
      <c r="C9" s="46" t="s">
        <v>96</v>
      </c>
      <c r="D9" s="47" t="s">
        <v>141</v>
      </c>
      <c r="E9" s="47">
        <v>3</v>
      </c>
      <c r="F9" s="48" t="s">
        <v>11</v>
      </c>
      <c r="G9" s="48">
        <v>32</v>
      </c>
      <c r="H9" s="49" t="str">
        <f>A9&amp;"/"&amp;C9</f>
        <v>CHE00003/CN_SH_CLC</v>
      </c>
      <c r="I9" s="49" t="str">
        <f>VLOOKUP(H9,'[1]DTVT_Sinh_MT'!F$3:I$77,3,0)</f>
        <v>0888</v>
      </c>
      <c r="J9" s="50" t="str">
        <f>VLOOKUP(H9,'[1]DTVT_Sinh_MT'!F$3:I$77,4,0)</f>
        <v>Trần Thu Phương</v>
      </c>
      <c r="K9" s="51" t="s">
        <v>29</v>
      </c>
      <c r="L9" s="17" t="s">
        <v>136</v>
      </c>
    </row>
    <row r="10" spans="1:12" s="17" customFormat="1" ht="18.75" customHeight="1">
      <c r="A10" s="28" t="s">
        <v>108</v>
      </c>
      <c r="B10" s="29" t="s">
        <v>109</v>
      </c>
      <c r="C10" s="30" t="s">
        <v>89</v>
      </c>
      <c r="D10" s="31" t="s">
        <v>140</v>
      </c>
      <c r="E10" s="31">
        <v>3</v>
      </c>
      <c r="F10" s="32" t="s">
        <v>11</v>
      </c>
      <c r="G10" s="32">
        <v>40</v>
      </c>
      <c r="H10" s="33" t="str">
        <f>A10&amp;"/"&amp;C10</f>
        <v>CHE00082/19CNS_CLC1</v>
      </c>
      <c r="I10" s="33" t="str">
        <f>VLOOKUP(H10,'[1]DTVT_Sinh_MT'!F$3:I$77,3,0)</f>
        <v>0448</v>
      </c>
      <c r="J10" s="34" t="str">
        <f>VLOOKUP(H10,'[1]DTVT_Sinh_MT'!F$3:I$77,4,0)</f>
        <v>Hoàng Ngọc Cường</v>
      </c>
      <c r="K10" s="35" t="s">
        <v>29</v>
      </c>
      <c r="L10" s="17" t="s">
        <v>136</v>
      </c>
    </row>
    <row r="11" spans="1:12" s="17" customFormat="1" ht="18.75" customHeight="1">
      <c r="A11" s="28" t="s">
        <v>108</v>
      </c>
      <c r="B11" s="29" t="s">
        <v>109</v>
      </c>
      <c r="C11" s="30" t="s">
        <v>91</v>
      </c>
      <c r="D11" s="31" t="s">
        <v>140</v>
      </c>
      <c r="E11" s="31">
        <v>3</v>
      </c>
      <c r="F11" s="32" t="s">
        <v>11</v>
      </c>
      <c r="G11" s="32">
        <v>36</v>
      </c>
      <c r="H11" s="33" t="str">
        <f>A11&amp;"/"&amp;C11</f>
        <v>CHE00082/19CNS_CLC2</v>
      </c>
      <c r="I11" s="33" t="str">
        <f>VLOOKUP(H11,'[1]DTVT_Sinh_MT'!F$3:I$77,3,0)</f>
        <v>0448</v>
      </c>
      <c r="J11" s="34" t="str">
        <f>VLOOKUP(H11,'[1]DTVT_Sinh_MT'!F$3:I$77,4,0)</f>
        <v>Hoàng Ngọc Cường</v>
      </c>
      <c r="K11" s="35" t="s">
        <v>29</v>
      </c>
      <c r="L11" s="17" t="s">
        <v>136</v>
      </c>
    </row>
    <row r="12" spans="1:12" s="17" customFormat="1" ht="18.75" customHeight="1">
      <c r="A12" s="28" t="s">
        <v>108</v>
      </c>
      <c r="B12" s="29" t="s">
        <v>109</v>
      </c>
      <c r="C12" s="30" t="s">
        <v>92</v>
      </c>
      <c r="D12" s="31" t="s">
        <v>140</v>
      </c>
      <c r="E12" s="31">
        <v>3</v>
      </c>
      <c r="F12" s="32" t="s">
        <v>11</v>
      </c>
      <c r="G12" s="32">
        <v>33</v>
      </c>
      <c r="H12" s="33" t="str">
        <f>A12&amp;"/"&amp;C12</f>
        <v>CHE00082/19CNS_CLC3</v>
      </c>
      <c r="I12" s="33" t="str">
        <f>VLOOKUP(H12,'[1]DTVT_Sinh_MT'!F$3:I$77,3,0)</f>
        <v>0448</v>
      </c>
      <c r="J12" s="34" t="str">
        <f>VLOOKUP(H12,'[1]DTVT_Sinh_MT'!F$3:I$77,4,0)</f>
        <v>Hoàng Ngọc Cường</v>
      </c>
      <c r="K12" s="35" t="s">
        <v>29</v>
      </c>
      <c r="L12" s="17" t="s">
        <v>136</v>
      </c>
    </row>
    <row r="13" spans="1:12" s="17" customFormat="1" ht="18.75" customHeight="1" thickBot="1">
      <c r="A13" s="44" t="s">
        <v>108</v>
      </c>
      <c r="B13" s="45" t="s">
        <v>109</v>
      </c>
      <c r="C13" s="46" t="s">
        <v>93</v>
      </c>
      <c r="D13" s="47" t="s">
        <v>140</v>
      </c>
      <c r="E13" s="47">
        <v>3</v>
      </c>
      <c r="F13" s="48" t="s">
        <v>11</v>
      </c>
      <c r="G13" s="48">
        <v>34</v>
      </c>
      <c r="H13" s="49" t="str">
        <f>A13&amp;"/"&amp;C13</f>
        <v>CHE00082/19CNS_CLC4</v>
      </c>
      <c r="I13" s="49" t="str">
        <f>VLOOKUP(H13,'[1]DTVT_Sinh_MT'!F$3:I$77,3,0)</f>
        <v>0448</v>
      </c>
      <c r="J13" s="50" t="str">
        <f>VLOOKUP(H13,'[1]DTVT_Sinh_MT'!F$3:I$77,4,0)</f>
        <v>Hoàng Ngọc Cường</v>
      </c>
      <c r="K13" s="51" t="s">
        <v>29</v>
      </c>
      <c r="L13" s="17" t="s">
        <v>136</v>
      </c>
    </row>
    <row r="14" spans="1:12" s="17" customFormat="1" ht="18.75" customHeight="1">
      <c r="A14" s="28" t="s">
        <v>51</v>
      </c>
      <c r="B14" s="29" t="s">
        <v>52</v>
      </c>
      <c r="C14" s="30" t="s">
        <v>53</v>
      </c>
      <c r="D14" s="31" t="s">
        <v>44</v>
      </c>
      <c r="E14" s="31">
        <v>3</v>
      </c>
      <c r="F14" s="32" t="s">
        <v>11</v>
      </c>
      <c r="G14" s="32">
        <v>73</v>
      </c>
      <c r="H14" s="33" t="str">
        <f aca="true" t="shared" si="0" ref="H14:H49">A14&amp;"/"&amp;C14</f>
        <v>BTE10004/1_CLC</v>
      </c>
      <c r="I14" s="33" t="str">
        <f>VLOOKUP(H14,'[1]DTVT_Sinh_MT'!F$3:I$77,3,0)</f>
        <v>0624</v>
      </c>
      <c r="J14" s="34" t="str">
        <f>VLOOKUP(H14,'[1]DTVT_Sinh_MT'!F$3:I$77,4,0)</f>
        <v>Đặng Thị Phương Thảo</v>
      </c>
      <c r="K14" s="35" t="s">
        <v>37</v>
      </c>
      <c r="L14" s="17" t="s">
        <v>136</v>
      </c>
    </row>
    <row r="15" spans="1:12" s="17" customFormat="1" ht="18.75" customHeight="1">
      <c r="A15" s="28" t="s">
        <v>56</v>
      </c>
      <c r="B15" s="29" t="s">
        <v>57</v>
      </c>
      <c r="C15" s="30" t="s">
        <v>96</v>
      </c>
      <c r="D15" s="31" t="s">
        <v>44</v>
      </c>
      <c r="E15" s="31">
        <v>4</v>
      </c>
      <c r="F15" s="32" t="s">
        <v>34</v>
      </c>
      <c r="G15" s="32">
        <v>47</v>
      </c>
      <c r="H15" s="33" t="str">
        <f>A15&amp;"/"&amp;C15</f>
        <v>BAA00007/CN_SH_CLC</v>
      </c>
      <c r="I15" s="33" t="str">
        <f>VLOOKUP(H15,'[1]DTVT_Sinh_MT'!F$3:I$77,3,0)</f>
        <v>8112</v>
      </c>
      <c r="J15" s="34" t="str">
        <f>VLOOKUP(H15,'[1]DTVT_Sinh_MT'!F$3:I$77,4,0)</f>
        <v>Nguyễn Ngọc Dũng</v>
      </c>
      <c r="K15" s="35" t="s">
        <v>29</v>
      </c>
      <c r="L15" s="17" t="s">
        <v>136</v>
      </c>
    </row>
    <row r="16" spans="1:12" s="17" customFormat="1" ht="18.75" customHeight="1" thickBot="1">
      <c r="A16" s="44" t="s">
        <v>54</v>
      </c>
      <c r="B16" s="45" t="s">
        <v>55</v>
      </c>
      <c r="C16" s="46" t="s">
        <v>53</v>
      </c>
      <c r="D16" s="47" t="s">
        <v>44</v>
      </c>
      <c r="E16" s="47">
        <v>4</v>
      </c>
      <c r="F16" s="48" t="s">
        <v>34</v>
      </c>
      <c r="G16" s="48">
        <v>12</v>
      </c>
      <c r="H16" s="49" t="str">
        <f t="shared" si="0"/>
        <v>BTE10307/1_CLC</v>
      </c>
      <c r="I16" s="49" t="str">
        <f>VLOOKUP(H16,'[1]DTVT_Sinh_MT'!F$3:I$77,3,0)</f>
        <v>0904</v>
      </c>
      <c r="J16" s="50" t="str">
        <f>VLOOKUP(H16,'[1]DTVT_Sinh_MT'!F$3:I$77,4,0)</f>
        <v>Phạm Văn Phúc</v>
      </c>
      <c r="K16" s="51" t="s">
        <v>38</v>
      </c>
      <c r="L16" s="17" t="s">
        <v>136</v>
      </c>
    </row>
    <row r="17" spans="1:12" s="17" customFormat="1" ht="18.75" customHeight="1">
      <c r="A17" s="28" t="s">
        <v>24</v>
      </c>
      <c r="B17" s="29" t="s">
        <v>25</v>
      </c>
      <c r="C17" s="30" t="s">
        <v>89</v>
      </c>
      <c r="D17" s="31" t="s">
        <v>142</v>
      </c>
      <c r="E17" s="31">
        <v>3</v>
      </c>
      <c r="F17" s="32" t="s">
        <v>11</v>
      </c>
      <c r="G17" s="32">
        <v>28</v>
      </c>
      <c r="H17" s="33" t="str">
        <f>A17&amp;"/"&amp;C17</f>
        <v>PHY00001/19CNS_CLC1</v>
      </c>
      <c r="I17" s="33" t="str">
        <f>VLOOKUP(H17,'[1]DTVT_Sinh_MT'!F$3:I$77,3,0)</f>
        <v>0428</v>
      </c>
      <c r="J17" s="34" t="str">
        <f>VLOOKUP(H17,'[1]DTVT_Sinh_MT'!F$3:I$77,4,0)</f>
        <v>Vũ Thị Hạnh Thu</v>
      </c>
      <c r="K17" s="35" t="s">
        <v>29</v>
      </c>
      <c r="L17" s="17" t="s">
        <v>136</v>
      </c>
    </row>
    <row r="18" spans="1:12" s="17" customFormat="1" ht="18.75" customHeight="1">
      <c r="A18" s="28" t="s">
        <v>24</v>
      </c>
      <c r="B18" s="29" t="s">
        <v>25</v>
      </c>
      <c r="C18" s="30" t="s">
        <v>91</v>
      </c>
      <c r="D18" s="31" t="s">
        <v>142</v>
      </c>
      <c r="E18" s="31">
        <v>3</v>
      </c>
      <c r="F18" s="32" t="s">
        <v>11</v>
      </c>
      <c r="G18" s="32">
        <v>88</v>
      </c>
      <c r="H18" s="33" t="str">
        <f>A18&amp;"/"&amp;C18</f>
        <v>PHY00001/19CNS_CLC2</v>
      </c>
      <c r="I18" s="33" t="str">
        <f>VLOOKUP(H18,'[1]DTVT_Sinh_MT'!F$3:I$77,3,0)</f>
        <v>0428</v>
      </c>
      <c r="J18" s="34" t="str">
        <f>VLOOKUP(H18,'[1]DTVT_Sinh_MT'!F$3:I$77,4,0)</f>
        <v>Vũ Thị Hạnh Thu</v>
      </c>
      <c r="K18" s="35" t="s">
        <v>29</v>
      </c>
      <c r="L18" s="17" t="s">
        <v>136</v>
      </c>
    </row>
    <row r="19" spans="1:12" s="17" customFormat="1" ht="18.75" customHeight="1" thickBot="1">
      <c r="A19" s="44" t="s">
        <v>127</v>
      </c>
      <c r="B19" s="45" t="s">
        <v>128</v>
      </c>
      <c r="C19" s="46" t="s">
        <v>95</v>
      </c>
      <c r="D19" s="47" t="s">
        <v>142</v>
      </c>
      <c r="E19" s="47">
        <v>3</v>
      </c>
      <c r="F19" s="48" t="s">
        <v>11</v>
      </c>
      <c r="G19" s="48">
        <v>15</v>
      </c>
      <c r="H19" s="49" t="str">
        <f>A19&amp;"/"&amp;C19</f>
        <v>BAA00104/19SHH_CLC</v>
      </c>
      <c r="I19" s="49">
        <f>VLOOKUP(H19,'[1]DTVT_Sinh_MT'!F$3:I$77,3,0)</f>
        <v>7317</v>
      </c>
      <c r="J19" s="50" t="str">
        <f>VLOOKUP(H19,'[1]DTVT_Sinh_MT'!F$3:I$77,4,0)</f>
        <v>Ngô Quang Định</v>
      </c>
      <c r="K19" s="51" t="s">
        <v>29</v>
      </c>
      <c r="L19" s="17" t="s">
        <v>136</v>
      </c>
    </row>
    <row r="20" spans="1:12" s="17" customFormat="1" ht="18.75" customHeight="1">
      <c r="A20" s="52" t="s">
        <v>61</v>
      </c>
      <c r="B20" s="53" t="s">
        <v>62</v>
      </c>
      <c r="C20" s="54" t="s">
        <v>53</v>
      </c>
      <c r="D20" s="55" t="s">
        <v>58</v>
      </c>
      <c r="E20" s="55">
        <v>3</v>
      </c>
      <c r="F20" s="56" t="s">
        <v>11</v>
      </c>
      <c r="G20" s="56">
        <v>38</v>
      </c>
      <c r="H20" s="69" t="str">
        <f t="shared" si="0"/>
        <v>BIO10002/1_CLC</v>
      </c>
      <c r="I20" s="69" t="str">
        <f>VLOOKUP(H20,'[1]DTVT_Sinh_MT'!F$3:I$77,3,0)</f>
        <v>0779</v>
      </c>
      <c r="J20" s="70" t="str">
        <f>VLOOKUP(H20,'[1]DTVT_Sinh_MT'!F$3:I$77,4,0)</f>
        <v>Bùi Lan Anh</v>
      </c>
      <c r="K20" s="57" t="s">
        <v>37</v>
      </c>
      <c r="L20" s="17" t="s">
        <v>136</v>
      </c>
    </row>
    <row r="21" spans="1:12" s="17" customFormat="1" ht="18.75" customHeight="1">
      <c r="A21" s="28" t="s">
        <v>61</v>
      </c>
      <c r="B21" s="29" t="s">
        <v>62</v>
      </c>
      <c r="C21" s="30" t="s">
        <v>63</v>
      </c>
      <c r="D21" s="31" t="s">
        <v>58</v>
      </c>
      <c r="E21" s="31">
        <v>3</v>
      </c>
      <c r="F21" s="32" t="s">
        <v>11</v>
      </c>
      <c r="G21" s="32">
        <v>39</v>
      </c>
      <c r="H21" s="33" t="str">
        <f t="shared" si="0"/>
        <v>BIO10002/2_CLC</v>
      </c>
      <c r="I21" s="33" t="str">
        <f>VLOOKUP(H21,'[1]DTVT_Sinh_MT'!F$3:I$77,3,0)</f>
        <v>0779</v>
      </c>
      <c r="J21" s="34" t="str">
        <f>VLOOKUP(H21,'[1]DTVT_Sinh_MT'!F$3:I$77,4,0)</f>
        <v>Bùi Lan Anh</v>
      </c>
      <c r="K21" s="35" t="s">
        <v>37</v>
      </c>
      <c r="L21" s="17" t="s">
        <v>136</v>
      </c>
    </row>
    <row r="22" spans="1:12" s="17" customFormat="1" ht="18.75" customHeight="1" thickBot="1">
      <c r="A22" s="44" t="s">
        <v>64</v>
      </c>
      <c r="B22" s="45" t="s">
        <v>65</v>
      </c>
      <c r="C22" s="46" t="s">
        <v>53</v>
      </c>
      <c r="D22" s="47" t="s">
        <v>58</v>
      </c>
      <c r="E22" s="47">
        <v>4</v>
      </c>
      <c r="F22" s="48" t="s">
        <v>34</v>
      </c>
      <c r="G22" s="48">
        <v>19</v>
      </c>
      <c r="H22" s="49" t="str">
        <f t="shared" si="0"/>
        <v>BTE10503/1_CLC</v>
      </c>
      <c r="I22" s="49" t="str">
        <f>VLOOKUP(H22,'[1]DTVT_Sinh_MT'!F$3:I$77,3,0)</f>
        <v>7095</v>
      </c>
      <c r="J22" s="50" t="str">
        <f>VLOOKUP(H22,'[1]DTVT_Sinh_MT'!F$3:I$77,4,0)</f>
        <v>Nguyễn Tiến Dũng</v>
      </c>
      <c r="K22" s="51" t="s">
        <v>38</v>
      </c>
      <c r="L22" s="17" t="s">
        <v>136</v>
      </c>
    </row>
    <row r="23" spans="1:12" s="17" customFormat="1" ht="18.75" customHeight="1" thickBot="1">
      <c r="A23" s="44" t="s">
        <v>35</v>
      </c>
      <c r="B23" s="45" t="s">
        <v>36</v>
      </c>
      <c r="C23" s="46" t="s">
        <v>69</v>
      </c>
      <c r="D23" s="47" t="s">
        <v>70</v>
      </c>
      <c r="E23" s="47">
        <v>1</v>
      </c>
      <c r="F23" s="48" t="s">
        <v>45</v>
      </c>
      <c r="G23" s="48">
        <v>21</v>
      </c>
      <c r="H23" s="49" t="str">
        <f t="shared" si="0"/>
        <v>BAA00003/17CNS_CLC</v>
      </c>
      <c r="I23" s="49">
        <f>VLOOKUP(H23,'[1]DTVT_Sinh_MT'!F$3:I$77,3,0)</f>
        <v>7257</v>
      </c>
      <c r="J23" s="50" t="str">
        <f>VLOOKUP(H23,'[1]DTVT_Sinh_MT'!F$3:I$77,4,0)</f>
        <v>Ngô Tuấn Phương</v>
      </c>
      <c r="K23" s="51" t="s">
        <v>38</v>
      </c>
      <c r="L23" s="17" t="s">
        <v>136</v>
      </c>
    </row>
    <row r="24" spans="1:12" s="17" customFormat="1" ht="18.75" customHeight="1">
      <c r="A24" s="28" t="s">
        <v>76</v>
      </c>
      <c r="B24" s="29" t="s">
        <v>77</v>
      </c>
      <c r="C24" s="30" t="s">
        <v>53</v>
      </c>
      <c r="D24" s="31" t="s">
        <v>75</v>
      </c>
      <c r="E24" s="31">
        <v>3</v>
      </c>
      <c r="F24" s="32" t="s">
        <v>11</v>
      </c>
      <c r="G24" s="32">
        <v>7</v>
      </c>
      <c r="H24" s="33" t="str">
        <f t="shared" si="0"/>
        <v>BTE10036/1_CLC</v>
      </c>
      <c r="I24" s="33" t="str">
        <f>VLOOKUP(H24,'[1]DTVT_Sinh_MT'!F$3:I$77,3,0)</f>
        <v>1107</v>
      </c>
      <c r="J24" s="34" t="str">
        <f>VLOOKUP(H24,'[1]DTVT_Sinh_MT'!F$3:I$77,4,0)</f>
        <v>Trương Hải Nhung</v>
      </c>
      <c r="K24" s="35" t="s">
        <v>38</v>
      </c>
      <c r="L24" s="17" t="s">
        <v>136</v>
      </c>
    </row>
    <row r="25" spans="1:12" s="17" customFormat="1" ht="18.75" customHeight="1" thickBot="1">
      <c r="A25" s="44" t="s">
        <v>78</v>
      </c>
      <c r="B25" s="45" t="s">
        <v>79</v>
      </c>
      <c r="C25" s="46" t="s">
        <v>53</v>
      </c>
      <c r="D25" s="47" t="s">
        <v>75</v>
      </c>
      <c r="E25" s="47">
        <v>3</v>
      </c>
      <c r="F25" s="48" t="s">
        <v>11</v>
      </c>
      <c r="G25" s="48">
        <v>18</v>
      </c>
      <c r="H25" s="49" t="str">
        <f t="shared" si="0"/>
        <v>BTE10041/1_CLC</v>
      </c>
      <c r="I25" s="49" t="str">
        <f>VLOOKUP(H25,'[1]DTVT_Sinh_MT'!F$3:I$77,3,0)</f>
        <v>0602</v>
      </c>
      <c r="J25" s="50" t="str">
        <f>VLOOKUP(H25,'[1]DTVT_Sinh_MT'!F$3:I$77,4,0)</f>
        <v>Nguyễn Trí Nhân</v>
      </c>
      <c r="K25" s="51" t="s">
        <v>37</v>
      </c>
      <c r="L25" s="17" t="s">
        <v>136</v>
      </c>
    </row>
    <row r="26" spans="1:12" s="17" customFormat="1" ht="18.75" customHeight="1">
      <c r="A26" s="28" t="s">
        <v>83</v>
      </c>
      <c r="B26" s="29" t="s">
        <v>84</v>
      </c>
      <c r="C26" s="30" t="s">
        <v>53</v>
      </c>
      <c r="D26" s="31" t="s">
        <v>82</v>
      </c>
      <c r="E26" s="31">
        <v>3</v>
      </c>
      <c r="F26" s="32" t="s">
        <v>11</v>
      </c>
      <c r="G26" s="32">
        <v>55</v>
      </c>
      <c r="H26" s="33" t="str">
        <f t="shared" si="0"/>
        <v>BTE10021/1_CLC</v>
      </c>
      <c r="I26" s="33" t="str">
        <f>VLOOKUP(H26,'[1]DTVT_Sinh_MT'!F$3:I$77,3,0)</f>
        <v>7174</v>
      </c>
      <c r="J26" s="34" t="str">
        <f>VLOOKUP(H26,'[1]DTVT_Sinh_MT'!F$3:I$77,4,0)</f>
        <v>Đinh Minh Hiệp</v>
      </c>
      <c r="K26" s="35" t="s">
        <v>37</v>
      </c>
      <c r="L26" s="17" t="s">
        <v>136</v>
      </c>
    </row>
    <row r="27" spans="1:12" s="17" customFormat="1" ht="18.75" customHeight="1" thickBot="1">
      <c r="A27" s="44" t="s">
        <v>85</v>
      </c>
      <c r="B27" s="45" t="s">
        <v>86</v>
      </c>
      <c r="C27" s="46" t="s">
        <v>53</v>
      </c>
      <c r="D27" s="47" t="s">
        <v>82</v>
      </c>
      <c r="E27" s="47">
        <v>4</v>
      </c>
      <c r="F27" s="48" t="s">
        <v>34</v>
      </c>
      <c r="G27" s="48">
        <v>13</v>
      </c>
      <c r="H27" s="49" t="str">
        <f t="shared" si="0"/>
        <v>BTE10309/1_CLC</v>
      </c>
      <c r="I27" s="49" t="str">
        <f>VLOOKUP(H27,'[1]DTVT_Sinh_MT'!F$3:I$77,3,0)</f>
        <v>1107</v>
      </c>
      <c r="J27" s="50" t="str">
        <f>VLOOKUP(H27,'[1]DTVT_Sinh_MT'!F$3:I$77,4,0)</f>
        <v>Trương Hải Nhung</v>
      </c>
      <c r="K27" s="51" t="s">
        <v>38</v>
      </c>
      <c r="L27" s="17" t="s">
        <v>136</v>
      </c>
    </row>
    <row r="28" spans="1:12" s="17" customFormat="1" ht="18.75" customHeight="1">
      <c r="A28" s="28" t="s">
        <v>120</v>
      </c>
      <c r="B28" s="29" t="s">
        <v>121</v>
      </c>
      <c r="C28" s="30" t="s">
        <v>95</v>
      </c>
      <c r="D28" s="31" t="s">
        <v>90</v>
      </c>
      <c r="E28" s="31">
        <v>3</v>
      </c>
      <c r="F28" s="32" t="s">
        <v>11</v>
      </c>
      <c r="G28" s="32">
        <v>16</v>
      </c>
      <c r="H28" s="33" t="str">
        <f>A28&amp;"/"&amp;C28</f>
        <v>BIO10007/19SHH_CLC</v>
      </c>
      <c r="I28" s="33" t="str">
        <f>VLOOKUP(H28,'[1]DTVT_Sinh_MT'!F$3:I$77,3,0)</f>
        <v>0564</v>
      </c>
      <c r="J28" s="34" t="str">
        <f>VLOOKUP(H28,'[1]DTVT_Sinh_MT'!F$3:I$77,4,0)</f>
        <v>Nguyễn Thị Hồng Thương</v>
      </c>
      <c r="K28" s="35" t="s">
        <v>29</v>
      </c>
      <c r="L28" s="17" t="s">
        <v>136</v>
      </c>
    </row>
    <row r="29" spans="1:12" s="17" customFormat="1" ht="18.75" customHeight="1">
      <c r="A29" s="28" t="s">
        <v>87</v>
      </c>
      <c r="B29" s="29" t="s">
        <v>88</v>
      </c>
      <c r="C29" s="30" t="s">
        <v>89</v>
      </c>
      <c r="D29" s="31" t="s">
        <v>90</v>
      </c>
      <c r="E29" s="31">
        <v>3</v>
      </c>
      <c r="F29" s="32" t="s">
        <v>11</v>
      </c>
      <c r="G29" s="32">
        <v>32</v>
      </c>
      <c r="H29" s="33" t="str">
        <f t="shared" si="0"/>
        <v>BTE10009/19CNS_CLC1</v>
      </c>
      <c r="I29" s="33" t="str">
        <f>VLOOKUP(H29,'[1]DTVT_Sinh_MT'!F$3:I$77,3,0)</f>
        <v>0564</v>
      </c>
      <c r="J29" s="34" t="str">
        <f>VLOOKUP(H29,'[1]DTVT_Sinh_MT'!F$3:I$77,4,0)</f>
        <v>Nguyễn Thị Hồng Thương</v>
      </c>
      <c r="K29" s="35" t="s">
        <v>29</v>
      </c>
      <c r="L29" s="17" t="s">
        <v>136</v>
      </c>
    </row>
    <row r="30" spans="1:12" s="17" customFormat="1" ht="18.75" customHeight="1">
      <c r="A30" s="28" t="s">
        <v>87</v>
      </c>
      <c r="B30" s="29" t="s">
        <v>88</v>
      </c>
      <c r="C30" s="30" t="s">
        <v>91</v>
      </c>
      <c r="D30" s="31" t="s">
        <v>90</v>
      </c>
      <c r="E30" s="31">
        <v>3</v>
      </c>
      <c r="F30" s="32" t="s">
        <v>11</v>
      </c>
      <c r="G30" s="32">
        <v>33</v>
      </c>
      <c r="H30" s="33" t="str">
        <f t="shared" si="0"/>
        <v>BTE10009/19CNS_CLC2</v>
      </c>
      <c r="I30" s="33" t="str">
        <f>VLOOKUP(H30,'[1]DTVT_Sinh_MT'!F$3:I$77,3,0)</f>
        <v>0555</v>
      </c>
      <c r="J30" s="34" t="str">
        <f>VLOOKUP(H30,'[1]DTVT_Sinh_MT'!F$3:I$77,4,0)</f>
        <v>Nguyễn Dương Tâm Anh</v>
      </c>
      <c r="K30" s="35" t="s">
        <v>29</v>
      </c>
      <c r="L30" s="17" t="s">
        <v>136</v>
      </c>
    </row>
    <row r="31" spans="1:12" s="17" customFormat="1" ht="18.75" customHeight="1">
      <c r="A31" s="28" t="s">
        <v>87</v>
      </c>
      <c r="B31" s="29" t="s">
        <v>88</v>
      </c>
      <c r="C31" s="30" t="s">
        <v>92</v>
      </c>
      <c r="D31" s="31" t="s">
        <v>90</v>
      </c>
      <c r="E31" s="31">
        <v>3</v>
      </c>
      <c r="F31" s="32" t="s">
        <v>11</v>
      </c>
      <c r="G31" s="32">
        <v>40</v>
      </c>
      <c r="H31" s="33" t="str">
        <f t="shared" si="0"/>
        <v>BTE10009/19CNS_CLC3</v>
      </c>
      <c r="I31" s="33" t="str">
        <f>VLOOKUP(H31,'[1]DTVT_Sinh_MT'!F$3:I$77,3,0)</f>
        <v>0555</v>
      </c>
      <c r="J31" s="34" t="str">
        <f>VLOOKUP(H31,'[1]DTVT_Sinh_MT'!F$3:I$77,4,0)</f>
        <v>Nguyễn Dương Tâm Anh</v>
      </c>
      <c r="K31" s="35" t="s">
        <v>29</v>
      </c>
      <c r="L31" s="17" t="s">
        <v>136</v>
      </c>
    </row>
    <row r="32" spans="1:12" s="17" customFormat="1" ht="18.75" customHeight="1" thickBot="1">
      <c r="A32" s="44" t="s">
        <v>87</v>
      </c>
      <c r="B32" s="45" t="s">
        <v>88</v>
      </c>
      <c r="C32" s="46" t="s">
        <v>93</v>
      </c>
      <c r="D32" s="47" t="s">
        <v>90</v>
      </c>
      <c r="E32" s="47">
        <v>3</v>
      </c>
      <c r="F32" s="48" t="s">
        <v>11</v>
      </c>
      <c r="G32" s="48">
        <v>34</v>
      </c>
      <c r="H32" s="49" t="str">
        <f t="shared" si="0"/>
        <v>BTE10009/19CNS_CLC4</v>
      </c>
      <c r="I32" s="49" t="str">
        <f>VLOOKUP(H32,'[1]DTVT_Sinh_MT'!F$3:I$77,3,0)</f>
        <v>0564</v>
      </c>
      <c r="J32" s="50" t="str">
        <f>VLOOKUP(H32,'[1]DTVT_Sinh_MT'!F$3:I$77,4,0)</f>
        <v>Nguyễn Thị Hồng Thương</v>
      </c>
      <c r="K32" s="51" t="s">
        <v>29</v>
      </c>
      <c r="L32" s="17" t="s">
        <v>136</v>
      </c>
    </row>
    <row r="33" spans="1:12" s="17" customFormat="1" ht="18.75" customHeight="1">
      <c r="A33" s="28" t="s">
        <v>66</v>
      </c>
      <c r="B33" s="29" t="s">
        <v>67</v>
      </c>
      <c r="C33" s="30" t="s">
        <v>89</v>
      </c>
      <c r="D33" s="31" t="s">
        <v>94</v>
      </c>
      <c r="E33" s="31">
        <v>3</v>
      </c>
      <c r="F33" s="32" t="s">
        <v>11</v>
      </c>
      <c r="G33" s="32">
        <v>31</v>
      </c>
      <c r="H33" s="33" t="str">
        <f t="shared" si="0"/>
        <v>MTH00040/19CNS_CLC1</v>
      </c>
      <c r="I33" s="33" t="str">
        <f>VLOOKUP(H33,'[1]DTVT_Sinh_MT'!F$3:I$77,3,0)</f>
        <v>0227</v>
      </c>
      <c r="J33" s="34" t="str">
        <f>VLOOKUP(H33,'[1]DTVT_Sinh_MT'!F$3:I$77,4,0)</f>
        <v>Đinh Ngọc Thanh</v>
      </c>
      <c r="K33" s="35" t="s">
        <v>29</v>
      </c>
      <c r="L33" s="17" t="s">
        <v>136</v>
      </c>
    </row>
    <row r="34" spans="1:12" s="17" customFormat="1" ht="18.75" customHeight="1">
      <c r="A34" s="28" t="s">
        <v>66</v>
      </c>
      <c r="B34" s="29" t="s">
        <v>67</v>
      </c>
      <c r="C34" s="30" t="s">
        <v>91</v>
      </c>
      <c r="D34" s="31" t="s">
        <v>94</v>
      </c>
      <c r="E34" s="31">
        <v>3</v>
      </c>
      <c r="F34" s="32" t="s">
        <v>11</v>
      </c>
      <c r="G34" s="32">
        <v>36</v>
      </c>
      <c r="H34" s="33" t="str">
        <f t="shared" si="0"/>
        <v>MTH00040/19CNS_CLC2</v>
      </c>
      <c r="I34" s="33" t="str">
        <f>VLOOKUP(H34,'[1]DTVT_Sinh_MT'!F$3:I$77,3,0)</f>
        <v>0227</v>
      </c>
      <c r="J34" s="34" t="str">
        <f>VLOOKUP(H34,'[1]DTVT_Sinh_MT'!F$3:I$77,4,0)</f>
        <v>Đinh Ngọc Thanh</v>
      </c>
      <c r="K34" s="35" t="s">
        <v>29</v>
      </c>
      <c r="L34" s="17" t="s">
        <v>136</v>
      </c>
    </row>
    <row r="35" spans="1:12" s="17" customFormat="1" ht="18.75" customHeight="1">
      <c r="A35" s="28" t="s">
        <v>66</v>
      </c>
      <c r="B35" s="60" t="s">
        <v>67</v>
      </c>
      <c r="C35" s="30" t="s">
        <v>92</v>
      </c>
      <c r="D35" s="31" t="s">
        <v>94</v>
      </c>
      <c r="E35" s="31">
        <v>3</v>
      </c>
      <c r="F35" s="32" t="s">
        <v>11</v>
      </c>
      <c r="G35" s="32">
        <v>47</v>
      </c>
      <c r="H35" s="33" t="str">
        <f t="shared" si="0"/>
        <v>MTH00040/19CNS_CLC3</v>
      </c>
      <c r="I35" s="33" t="str">
        <f>VLOOKUP(H35,'[1]DTVT_Sinh_MT'!F$3:I$77,3,0)</f>
        <v>1981</v>
      </c>
      <c r="J35" s="34" t="str">
        <f>VLOOKUP(H35,'[1]DTVT_Sinh_MT'!F$3:I$77,4,0)</f>
        <v>Nguyễn Văn Thìn (B)</v>
      </c>
      <c r="K35" s="35" t="s">
        <v>29</v>
      </c>
      <c r="L35" s="17" t="s">
        <v>136</v>
      </c>
    </row>
    <row r="36" spans="1:12" s="17" customFormat="1" ht="18.75" customHeight="1">
      <c r="A36" s="28" t="s">
        <v>66</v>
      </c>
      <c r="B36" s="60" t="s">
        <v>67</v>
      </c>
      <c r="C36" s="30" t="s">
        <v>93</v>
      </c>
      <c r="D36" s="31" t="s">
        <v>94</v>
      </c>
      <c r="E36" s="31">
        <v>3</v>
      </c>
      <c r="F36" s="32" t="s">
        <v>11</v>
      </c>
      <c r="G36" s="32">
        <v>32</v>
      </c>
      <c r="H36" s="33" t="str">
        <f t="shared" si="0"/>
        <v>MTH00040/19CNS_CLC4</v>
      </c>
      <c r="I36" s="33" t="str">
        <f>VLOOKUP(H36,'[1]DTVT_Sinh_MT'!F$3:I$77,3,0)</f>
        <v>2304</v>
      </c>
      <c r="J36" s="34" t="str">
        <f>VLOOKUP(H36,'[1]DTVT_Sinh_MT'!F$3:I$77,4,0)</f>
        <v>Nguyễn Hữu Toàn</v>
      </c>
      <c r="K36" s="35" t="s">
        <v>29</v>
      </c>
      <c r="L36" s="17" t="s">
        <v>136</v>
      </c>
    </row>
    <row r="37" spans="1:12" s="17" customFormat="1" ht="18.75" customHeight="1" thickBot="1">
      <c r="A37" s="44" t="s">
        <v>66</v>
      </c>
      <c r="B37" s="45" t="s">
        <v>67</v>
      </c>
      <c r="C37" s="46" t="s">
        <v>95</v>
      </c>
      <c r="D37" s="47" t="s">
        <v>94</v>
      </c>
      <c r="E37" s="47">
        <v>3</v>
      </c>
      <c r="F37" s="48" t="s">
        <v>11</v>
      </c>
      <c r="G37" s="48">
        <v>16</v>
      </c>
      <c r="H37" s="49" t="str">
        <f t="shared" si="0"/>
        <v>MTH00040/19SHH_CLC</v>
      </c>
      <c r="I37" s="49" t="str">
        <f>VLOOKUP(H37,'[1]DTVT_Sinh_MT'!F$3:I$77,3,0)</f>
        <v>0227</v>
      </c>
      <c r="J37" s="50" t="str">
        <f>VLOOKUP(H37,'[1]DTVT_Sinh_MT'!F$3:I$77,4,0)</f>
        <v>Đinh Ngọc Thanh</v>
      </c>
      <c r="K37" s="51" t="s">
        <v>29</v>
      </c>
      <c r="L37" s="17" t="s">
        <v>136</v>
      </c>
    </row>
    <row r="38" spans="1:12" s="17" customFormat="1" ht="18.75" customHeight="1">
      <c r="A38" s="28" t="s">
        <v>97</v>
      </c>
      <c r="B38" s="29" t="s">
        <v>98</v>
      </c>
      <c r="C38" s="30" t="s">
        <v>89</v>
      </c>
      <c r="D38" s="31" t="s">
        <v>99</v>
      </c>
      <c r="E38" s="31">
        <v>3</v>
      </c>
      <c r="F38" s="32" t="s">
        <v>11</v>
      </c>
      <c r="G38" s="32">
        <v>36</v>
      </c>
      <c r="H38" s="33" t="str">
        <f t="shared" si="0"/>
        <v>BIO00002/19CNS_CLC1</v>
      </c>
      <c r="I38" s="33" t="str">
        <f>VLOOKUP(H38,'[1]DTVT_Sinh_MT'!F$3:I$77,3,0)</f>
        <v>0893</v>
      </c>
      <c r="J38" s="34" t="str">
        <f>VLOOKUP(H38,'[1]DTVT_Sinh_MT'!F$3:I$77,4,0)</f>
        <v>Đỗ Thường Kiệt</v>
      </c>
      <c r="K38" s="35" t="s">
        <v>29</v>
      </c>
      <c r="L38" s="17" t="s">
        <v>136</v>
      </c>
    </row>
    <row r="39" spans="1:12" s="17" customFormat="1" ht="18.75" customHeight="1">
      <c r="A39" s="28" t="s">
        <v>97</v>
      </c>
      <c r="B39" s="60" t="s">
        <v>98</v>
      </c>
      <c r="C39" s="30" t="s">
        <v>91</v>
      </c>
      <c r="D39" s="31" t="s">
        <v>99</v>
      </c>
      <c r="E39" s="31">
        <v>3</v>
      </c>
      <c r="F39" s="32" t="s">
        <v>11</v>
      </c>
      <c r="G39" s="32">
        <v>36</v>
      </c>
      <c r="H39" s="33" t="str">
        <f t="shared" si="0"/>
        <v>BIO00002/19CNS_CLC2</v>
      </c>
      <c r="I39" s="33" t="str">
        <f>VLOOKUP(H39,'[1]DTVT_Sinh_MT'!F$3:I$77,3,0)</f>
        <v>0893</v>
      </c>
      <c r="J39" s="34" t="str">
        <f>VLOOKUP(H39,'[1]DTVT_Sinh_MT'!F$3:I$77,4,0)</f>
        <v>Đỗ Thường Kiệt</v>
      </c>
      <c r="K39" s="35" t="s">
        <v>29</v>
      </c>
      <c r="L39" s="17" t="s">
        <v>136</v>
      </c>
    </row>
    <row r="40" spans="1:12" s="17" customFormat="1" ht="18.75" customHeight="1">
      <c r="A40" s="28" t="s">
        <v>97</v>
      </c>
      <c r="B40" s="29" t="s">
        <v>98</v>
      </c>
      <c r="C40" s="30" t="s">
        <v>92</v>
      </c>
      <c r="D40" s="31" t="s">
        <v>99</v>
      </c>
      <c r="E40" s="31">
        <v>3</v>
      </c>
      <c r="F40" s="32" t="s">
        <v>11</v>
      </c>
      <c r="G40" s="32">
        <v>36</v>
      </c>
      <c r="H40" s="33" t="str">
        <f t="shared" si="0"/>
        <v>BIO00002/19CNS_CLC3</v>
      </c>
      <c r="I40" s="33" t="str">
        <f>VLOOKUP(H40,'[1]DTVT_Sinh_MT'!F$3:I$77,3,0)</f>
        <v>0893</v>
      </c>
      <c r="J40" s="34" t="str">
        <f>VLOOKUP(H40,'[1]DTVT_Sinh_MT'!F$3:I$77,4,0)</f>
        <v>Đỗ Thường Kiệt</v>
      </c>
      <c r="K40" s="35" t="s">
        <v>29</v>
      </c>
      <c r="L40" s="17" t="s">
        <v>136</v>
      </c>
    </row>
    <row r="41" spans="1:12" s="17" customFormat="1" ht="18.75" customHeight="1">
      <c r="A41" s="28" t="s">
        <v>97</v>
      </c>
      <c r="B41" s="29" t="s">
        <v>98</v>
      </c>
      <c r="C41" s="30" t="s">
        <v>93</v>
      </c>
      <c r="D41" s="31" t="s">
        <v>99</v>
      </c>
      <c r="E41" s="31">
        <v>3</v>
      </c>
      <c r="F41" s="32" t="s">
        <v>11</v>
      </c>
      <c r="G41" s="32">
        <v>31</v>
      </c>
      <c r="H41" s="33" t="str">
        <f t="shared" si="0"/>
        <v>BIO00002/19CNS_CLC4</v>
      </c>
      <c r="I41" s="33" t="str">
        <f>VLOOKUP(H41,'[1]DTVT_Sinh_MT'!F$3:I$77,3,0)</f>
        <v>0893</v>
      </c>
      <c r="J41" s="34" t="str">
        <f>VLOOKUP(H41,'[1]DTVT_Sinh_MT'!F$3:I$77,4,0)</f>
        <v>Đỗ Thường Kiệt</v>
      </c>
      <c r="K41" s="35" t="s">
        <v>29</v>
      </c>
      <c r="L41" s="17" t="s">
        <v>136</v>
      </c>
    </row>
    <row r="42" spans="1:12" s="17" customFormat="1" ht="18.75" customHeight="1" thickBot="1">
      <c r="A42" s="44" t="s">
        <v>97</v>
      </c>
      <c r="B42" s="45" t="s">
        <v>98</v>
      </c>
      <c r="C42" s="46" t="s">
        <v>95</v>
      </c>
      <c r="D42" s="47" t="s">
        <v>99</v>
      </c>
      <c r="E42" s="47">
        <v>3</v>
      </c>
      <c r="F42" s="48" t="s">
        <v>11</v>
      </c>
      <c r="G42" s="48">
        <v>14</v>
      </c>
      <c r="H42" s="49" t="str">
        <f t="shared" si="0"/>
        <v>BIO00002/19SHH_CLC</v>
      </c>
      <c r="I42" s="49" t="str">
        <f>VLOOKUP(H42,'[1]DTVT_Sinh_MT'!F$3:I$77,3,0)</f>
        <v>0893</v>
      </c>
      <c r="J42" s="50" t="str">
        <f>VLOOKUP(H42,'[1]DTVT_Sinh_MT'!F$3:I$77,4,0)</f>
        <v>Đỗ Thường Kiệt</v>
      </c>
      <c r="K42" s="51" t="s">
        <v>29</v>
      </c>
      <c r="L42" s="17" t="s">
        <v>136</v>
      </c>
    </row>
    <row r="43" spans="1:12" s="17" customFormat="1" ht="18.75" customHeight="1">
      <c r="A43" s="28" t="s">
        <v>41</v>
      </c>
      <c r="B43" s="29" t="s">
        <v>42</v>
      </c>
      <c r="C43" s="30" t="s">
        <v>110</v>
      </c>
      <c r="D43" s="31" t="s">
        <v>103</v>
      </c>
      <c r="E43" s="31">
        <v>4</v>
      </c>
      <c r="F43" s="32" t="s">
        <v>34</v>
      </c>
      <c r="G43" s="32">
        <v>45</v>
      </c>
      <c r="H43" s="33" t="str">
        <f t="shared" si="0"/>
        <v>BAA00004/20CNS_CLC1</v>
      </c>
      <c r="I43" s="33" t="str">
        <f>VLOOKUP(H43,'[1]DTVT_Sinh_MT'!F$3:I$77,3,0)</f>
        <v>0600</v>
      </c>
      <c r="J43" s="34" t="str">
        <f>VLOOKUP(H43,'[1]DTVT_Sinh_MT'!F$3:I$77,4,0)</f>
        <v>Nguyễn Thị Huyền</v>
      </c>
      <c r="K43" s="35" t="s">
        <v>28</v>
      </c>
      <c r="L43" s="17" t="s">
        <v>136</v>
      </c>
    </row>
    <row r="44" spans="1:12" s="17" customFormat="1" ht="18.75" customHeight="1">
      <c r="A44" s="28" t="s">
        <v>41</v>
      </c>
      <c r="B44" s="29" t="s">
        <v>42</v>
      </c>
      <c r="C44" s="30" t="s">
        <v>111</v>
      </c>
      <c r="D44" s="31" t="s">
        <v>103</v>
      </c>
      <c r="E44" s="31">
        <v>4</v>
      </c>
      <c r="F44" s="32" t="s">
        <v>34</v>
      </c>
      <c r="G44" s="32">
        <v>43</v>
      </c>
      <c r="H44" s="33" t="str">
        <f t="shared" si="0"/>
        <v>BAA00004/20CNS_CLC2</v>
      </c>
      <c r="I44" s="33" t="str">
        <f>VLOOKUP(H44,'[1]DTVT_Sinh_MT'!F$3:I$77,3,0)</f>
        <v>0600</v>
      </c>
      <c r="J44" s="34" t="str">
        <f>VLOOKUP(H44,'[1]DTVT_Sinh_MT'!F$3:I$77,4,0)</f>
        <v>Nguyễn Thị Huyền</v>
      </c>
      <c r="K44" s="35" t="s">
        <v>28</v>
      </c>
      <c r="L44" s="17" t="s">
        <v>136</v>
      </c>
    </row>
    <row r="45" spans="1:12" s="17" customFormat="1" ht="18.75" customHeight="1">
      <c r="A45" s="28" t="s">
        <v>41</v>
      </c>
      <c r="B45" s="29" t="s">
        <v>42</v>
      </c>
      <c r="C45" s="30" t="s">
        <v>112</v>
      </c>
      <c r="D45" s="31" t="s">
        <v>103</v>
      </c>
      <c r="E45" s="31">
        <v>4</v>
      </c>
      <c r="F45" s="32" t="s">
        <v>34</v>
      </c>
      <c r="G45" s="32">
        <v>43</v>
      </c>
      <c r="H45" s="33" t="str">
        <f t="shared" si="0"/>
        <v>BAA00004/20CNS_CLC3</v>
      </c>
      <c r="I45" s="33" t="str">
        <f>VLOOKUP(H45,'[1]DTVT_Sinh_MT'!F$3:I$77,3,0)</f>
        <v>0600</v>
      </c>
      <c r="J45" s="34" t="str">
        <f>VLOOKUP(H45,'[1]DTVT_Sinh_MT'!F$3:I$77,4,0)</f>
        <v>Nguyễn Thị Huyền</v>
      </c>
      <c r="K45" s="35" t="s">
        <v>28</v>
      </c>
      <c r="L45" s="17" t="s">
        <v>136</v>
      </c>
    </row>
    <row r="46" spans="1:12" s="17" customFormat="1" ht="18.75" customHeight="1">
      <c r="A46" s="28" t="s">
        <v>41</v>
      </c>
      <c r="B46" s="29" t="s">
        <v>42</v>
      </c>
      <c r="C46" s="30" t="s">
        <v>113</v>
      </c>
      <c r="D46" s="31" t="s">
        <v>103</v>
      </c>
      <c r="E46" s="31">
        <v>4</v>
      </c>
      <c r="F46" s="32" t="s">
        <v>34</v>
      </c>
      <c r="G46" s="32">
        <v>44</v>
      </c>
      <c r="H46" s="33" t="str">
        <f t="shared" si="0"/>
        <v>BAA00004/20CNS_CLC4</v>
      </c>
      <c r="I46" s="33" t="str">
        <f>VLOOKUP(H46,'[1]DTVT_Sinh_MT'!F$3:I$77,3,0)</f>
        <v>1938</v>
      </c>
      <c r="J46" s="34" t="str">
        <f>VLOOKUP(H46,'[1]DTVT_Sinh_MT'!F$3:I$77,4,0)</f>
        <v>Hà Minh Ninh</v>
      </c>
      <c r="K46" s="35" t="s">
        <v>28</v>
      </c>
      <c r="L46" s="17" t="s">
        <v>136</v>
      </c>
    </row>
    <row r="47" spans="1:12" s="17" customFormat="1" ht="18.75" customHeight="1" thickBot="1">
      <c r="A47" s="44" t="s">
        <v>41</v>
      </c>
      <c r="B47" s="45" t="s">
        <v>42</v>
      </c>
      <c r="C47" s="46" t="s">
        <v>114</v>
      </c>
      <c r="D47" s="47" t="s">
        <v>103</v>
      </c>
      <c r="E47" s="47">
        <v>4</v>
      </c>
      <c r="F47" s="48" t="s">
        <v>34</v>
      </c>
      <c r="G47" s="48">
        <v>39</v>
      </c>
      <c r="H47" s="49" t="str">
        <f t="shared" si="0"/>
        <v>BAA00004/20SHH_CLC</v>
      </c>
      <c r="I47" s="49" t="str">
        <f>VLOOKUP(H47,'[1]DTVT_Sinh_MT'!F$3:I$77,3,0)</f>
        <v>1938</v>
      </c>
      <c r="J47" s="50" t="str">
        <f>VLOOKUP(H47,'[1]DTVT_Sinh_MT'!F$3:I$77,4,0)</f>
        <v>Hà Minh Ninh</v>
      </c>
      <c r="K47" s="51" t="s">
        <v>28</v>
      </c>
      <c r="L47" s="17" t="s">
        <v>136</v>
      </c>
    </row>
    <row r="48" spans="1:12" s="17" customFormat="1" ht="18.75" customHeight="1">
      <c r="A48" s="28" t="s">
        <v>116</v>
      </c>
      <c r="B48" s="29" t="s">
        <v>117</v>
      </c>
      <c r="C48" s="30" t="s">
        <v>118</v>
      </c>
      <c r="D48" s="31" t="s">
        <v>115</v>
      </c>
      <c r="E48" s="31">
        <v>2</v>
      </c>
      <c r="F48" s="32" t="s">
        <v>50</v>
      </c>
      <c r="G48" s="32">
        <v>127</v>
      </c>
      <c r="H48" s="33" t="str">
        <f t="shared" si="0"/>
        <v>BAA00101/20CS_CLC1</v>
      </c>
      <c r="I48" s="33" t="str">
        <f>VLOOKUP(H48,'[1]DTVT_Sinh_MT'!F$3:I$77,3,0)</f>
        <v>7257</v>
      </c>
      <c r="J48" s="34" t="str">
        <f>VLOOKUP(H48,'[1]DTVT_Sinh_MT'!F$3:I$77,4,0)</f>
        <v>Ngô Tuấn Phương</v>
      </c>
      <c r="K48" s="35" t="s">
        <v>28</v>
      </c>
      <c r="L48" s="17" t="s">
        <v>136</v>
      </c>
    </row>
    <row r="49" spans="1:12" s="17" customFormat="1" ht="18.75" customHeight="1">
      <c r="A49" s="28" t="s">
        <v>116</v>
      </c>
      <c r="B49" s="29" t="s">
        <v>117</v>
      </c>
      <c r="C49" s="30" t="s">
        <v>119</v>
      </c>
      <c r="D49" s="31" t="s">
        <v>115</v>
      </c>
      <c r="E49" s="31">
        <v>2</v>
      </c>
      <c r="F49" s="32" t="s">
        <v>50</v>
      </c>
      <c r="G49" s="32">
        <v>88</v>
      </c>
      <c r="H49" s="33" t="str">
        <f t="shared" si="0"/>
        <v>BAA00101/20CS_CLC2</v>
      </c>
      <c r="I49" s="33" t="str">
        <f>VLOOKUP(H49,'[1]DTVT_Sinh_MT'!F$3:I$77,3,0)</f>
        <v>7257</v>
      </c>
      <c r="J49" s="34" t="str">
        <f>VLOOKUP(H49,'[1]DTVT_Sinh_MT'!F$3:I$77,4,0)</f>
        <v>Ngô Tuấn Phương</v>
      </c>
      <c r="K49" s="35" t="s">
        <v>28</v>
      </c>
      <c r="L49" s="17" t="s">
        <v>136</v>
      </c>
    </row>
    <row r="50" spans="1:12" s="17" customFormat="1" ht="18.75" customHeight="1">
      <c r="A50" s="28" t="s">
        <v>22</v>
      </c>
      <c r="B50" s="29" t="s">
        <v>23</v>
      </c>
      <c r="C50" s="30" t="s">
        <v>110</v>
      </c>
      <c r="D50" s="31" t="s">
        <v>124</v>
      </c>
      <c r="E50" s="31">
        <v>4</v>
      </c>
      <c r="F50" s="32" t="s">
        <v>34</v>
      </c>
      <c r="G50" s="32">
        <v>45</v>
      </c>
      <c r="H50" s="33" t="str">
        <f aca="true" t="shared" si="1" ref="H50:H56">A50&amp;"/"&amp;C50</f>
        <v>CHE00001/20CNS_CLC1</v>
      </c>
      <c r="I50" s="33" t="str">
        <f>VLOOKUP(H50,'[1]DTVT_Sinh_MT'!F$3:I$77,3,0)</f>
        <v>0702</v>
      </c>
      <c r="J50" s="34" t="str">
        <f>VLOOKUP(H50,'[1]DTVT_Sinh_MT'!F$3:I$77,4,0)</f>
        <v>Nguyễn Công Tránh</v>
      </c>
      <c r="K50" s="35" t="s">
        <v>28</v>
      </c>
      <c r="L50" s="17" t="s">
        <v>136</v>
      </c>
    </row>
    <row r="51" spans="1:12" s="17" customFormat="1" ht="18.75" customHeight="1">
      <c r="A51" s="28" t="s">
        <v>22</v>
      </c>
      <c r="B51" s="29" t="s">
        <v>23</v>
      </c>
      <c r="C51" s="30" t="s">
        <v>111</v>
      </c>
      <c r="D51" s="31" t="s">
        <v>124</v>
      </c>
      <c r="E51" s="31">
        <v>4</v>
      </c>
      <c r="F51" s="32" t="s">
        <v>34</v>
      </c>
      <c r="G51" s="32">
        <v>43</v>
      </c>
      <c r="H51" s="33" t="str">
        <f t="shared" si="1"/>
        <v>CHE00001/20CNS_CLC2</v>
      </c>
      <c r="I51" s="33" t="str">
        <f>VLOOKUP(H51,'[1]DTVT_Sinh_MT'!F$3:I$77,3,0)</f>
        <v>0702</v>
      </c>
      <c r="J51" s="34" t="str">
        <f>VLOOKUP(H51,'[1]DTVT_Sinh_MT'!F$3:I$77,4,0)</f>
        <v>Nguyễn Công Tránh</v>
      </c>
      <c r="K51" s="35" t="s">
        <v>28</v>
      </c>
      <c r="L51" s="17" t="s">
        <v>136</v>
      </c>
    </row>
    <row r="52" spans="1:12" s="17" customFormat="1" ht="18.75" customHeight="1">
      <c r="A52" s="28" t="s">
        <v>22</v>
      </c>
      <c r="B52" s="29" t="s">
        <v>23</v>
      </c>
      <c r="C52" s="30" t="s">
        <v>112</v>
      </c>
      <c r="D52" s="31" t="s">
        <v>124</v>
      </c>
      <c r="E52" s="31">
        <v>4</v>
      </c>
      <c r="F52" s="32" t="s">
        <v>34</v>
      </c>
      <c r="G52" s="32">
        <v>43</v>
      </c>
      <c r="H52" s="33" t="str">
        <f t="shared" si="1"/>
        <v>CHE00001/20CNS_CLC3</v>
      </c>
      <c r="I52" s="33" t="str">
        <f>VLOOKUP(H52,'[1]DTVT_Sinh_MT'!F$3:I$77,3,0)</f>
        <v>0702</v>
      </c>
      <c r="J52" s="34" t="str">
        <f>VLOOKUP(H52,'[1]DTVT_Sinh_MT'!F$3:I$77,4,0)</f>
        <v>Nguyễn Công Tránh</v>
      </c>
      <c r="K52" s="35" t="s">
        <v>28</v>
      </c>
      <c r="L52" s="17" t="s">
        <v>136</v>
      </c>
    </row>
    <row r="53" spans="1:12" s="17" customFormat="1" ht="18.75" customHeight="1">
      <c r="A53" s="28" t="s">
        <v>22</v>
      </c>
      <c r="B53" s="29" t="s">
        <v>23</v>
      </c>
      <c r="C53" s="30" t="s">
        <v>113</v>
      </c>
      <c r="D53" s="31" t="s">
        <v>124</v>
      </c>
      <c r="E53" s="31">
        <v>4</v>
      </c>
      <c r="F53" s="32" t="s">
        <v>34</v>
      </c>
      <c r="G53" s="32">
        <v>47</v>
      </c>
      <c r="H53" s="33" t="str">
        <f t="shared" si="1"/>
        <v>CHE00001/20CNS_CLC4</v>
      </c>
      <c r="I53" s="33" t="str">
        <f>VLOOKUP(H53,'[1]DTVT_Sinh_MT'!F$3:I$77,3,0)</f>
        <v>0702</v>
      </c>
      <c r="J53" s="34" t="str">
        <f>VLOOKUP(H53,'[1]DTVT_Sinh_MT'!F$3:I$77,4,0)</f>
        <v>Nguyễn Công Tránh</v>
      </c>
      <c r="K53" s="35" t="s">
        <v>28</v>
      </c>
      <c r="L53" s="17" t="s">
        <v>136</v>
      </c>
    </row>
    <row r="54" spans="1:12" s="17" customFormat="1" ht="18.75" customHeight="1" thickBot="1">
      <c r="A54" s="44" t="s">
        <v>22</v>
      </c>
      <c r="B54" s="45" t="s">
        <v>23</v>
      </c>
      <c r="C54" s="46" t="s">
        <v>114</v>
      </c>
      <c r="D54" s="47" t="s">
        <v>124</v>
      </c>
      <c r="E54" s="47">
        <v>4</v>
      </c>
      <c r="F54" s="48" t="s">
        <v>34</v>
      </c>
      <c r="G54" s="48">
        <v>39</v>
      </c>
      <c r="H54" s="49" t="str">
        <f t="shared" si="1"/>
        <v>CHE00001/20SHH_CLC</v>
      </c>
      <c r="I54" s="49" t="str">
        <f>VLOOKUP(H54,'[1]DTVT_Sinh_MT'!F$3:I$77,3,0)</f>
        <v>0702</v>
      </c>
      <c r="J54" s="50" t="str">
        <f>VLOOKUP(H54,'[1]DTVT_Sinh_MT'!F$3:I$77,4,0)</f>
        <v>Nguyễn Công Tránh</v>
      </c>
      <c r="K54" s="51" t="s">
        <v>28</v>
      </c>
      <c r="L54" s="17" t="s">
        <v>136</v>
      </c>
    </row>
    <row r="55" spans="1:12" s="17" customFormat="1" ht="18.75" customHeight="1">
      <c r="A55" s="28" t="s">
        <v>26</v>
      </c>
      <c r="B55" s="29" t="s">
        <v>27</v>
      </c>
      <c r="C55" s="30" t="s">
        <v>132</v>
      </c>
      <c r="D55" s="31" t="s">
        <v>129</v>
      </c>
      <c r="E55" s="31">
        <v>3</v>
      </c>
      <c r="F55" s="32" t="s">
        <v>11</v>
      </c>
      <c r="G55" s="32">
        <v>113</v>
      </c>
      <c r="H55" s="33" t="str">
        <f t="shared" si="1"/>
        <v>MTH00001/20CS_CLC</v>
      </c>
      <c r="I55" s="33" t="str">
        <f>VLOOKUP(H55,'[1]DTVT_Sinh_MT'!F$3:I$77,3,0)</f>
        <v>0263</v>
      </c>
      <c r="J55" s="34" t="str">
        <f>VLOOKUP(H55,'[1]DTVT_Sinh_MT'!F$3:I$77,4,0)</f>
        <v>Nguyễn Văn Thùy</v>
      </c>
      <c r="K55" s="35" t="s">
        <v>28</v>
      </c>
      <c r="L55" s="17" t="s">
        <v>136</v>
      </c>
    </row>
    <row r="56" spans="1:12" s="17" customFormat="1" ht="18.75" customHeight="1">
      <c r="A56" s="61" t="s">
        <v>133</v>
      </c>
      <c r="B56" s="62" t="s">
        <v>134</v>
      </c>
      <c r="C56" s="63" t="s">
        <v>132</v>
      </c>
      <c r="D56" s="64" t="s">
        <v>129</v>
      </c>
      <c r="E56" s="64">
        <v>4</v>
      </c>
      <c r="F56" s="65" t="s">
        <v>34</v>
      </c>
      <c r="G56" s="65">
        <v>102</v>
      </c>
      <c r="H56" s="66" t="str">
        <f t="shared" si="1"/>
        <v>MTH00002/20CS_CLC</v>
      </c>
      <c r="I56" s="66" t="str">
        <f>VLOOKUP(H56,'[1]DTVT_Sinh_MT'!F$3:I$77,3,0)</f>
        <v>0263</v>
      </c>
      <c r="J56" s="67" t="str">
        <f>VLOOKUP(H56,'[1]DTVT_Sinh_MT'!F$3:I$77,4,0)</f>
        <v>Nguyễn Văn Thùy</v>
      </c>
      <c r="K56" s="68" t="s">
        <v>28</v>
      </c>
      <c r="L56" s="17" t="s">
        <v>136</v>
      </c>
    </row>
    <row r="57" ht="12" customHeight="1"/>
    <row r="58" spans="1:11" s="12" customFormat="1" ht="13.5" customHeight="1">
      <c r="A58" s="9" t="s">
        <v>12</v>
      </c>
      <c r="B58" s="10"/>
      <c r="C58" s="10"/>
      <c r="D58" s="11"/>
      <c r="E58" s="11"/>
      <c r="F58" s="11"/>
      <c r="G58" s="11"/>
      <c r="H58" s="11"/>
      <c r="I58" s="20"/>
      <c r="J58" s="11"/>
      <c r="K58" s="11"/>
    </row>
    <row r="59" spans="1:11" s="12" customFormat="1" ht="16.5" customHeight="1">
      <c r="A59" s="16" t="s">
        <v>39</v>
      </c>
      <c r="B59" s="10"/>
      <c r="C59" s="10"/>
      <c r="D59" s="11"/>
      <c r="E59" s="11"/>
      <c r="F59" s="11"/>
      <c r="G59" s="11"/>
      <c r="H59" s="11"/>
      <c r="I59" s="20"/>
      <c r="J59" s="11"/>
      <c r="K59" s="11"/>
    </row>
    <row r="60" spans="1:11" s="12" customFormat="1" ht="16.5" customHeight="1">
      <c r="A60" s="10" t="s">
        <v>13</v>
      </c>
      <c r="B60" s="10"/>
      <c r="C60" s="10"/>
      <c r="D60" s="11"/>
      <c r="E60" s="11"/>
      <c r="F60" s="11"/>
      <c r="G60" s="11"/>
      <c r="H60" s="11"/>
      <c r="I60" s="20"/>
      <c r="J60" s="11"/>
      <c r="K60" s="11"/>
    </row>
    <row r="61" spans="1:11" s="12" customFormat="1" ht="16.5" customHeight="1">
      <c r="A61" s="16" t="s">
        <v>40</v>
      </c>
      <c r="B61" s="10"/>
      <c r="C61" s="10"/>
      <c r="D61" s="11"/>
      <c r="E61" s="11"/>
      <c r="F61" s="11"/>
      <c r="G61" s="11"/>
      <c r="H61" s="11"/>
      <c r="I61" s="20"/>
      <c r="J61" s="11"/>
      <c r="K61" s="11"/>
    </row>
    <row r="62" spans="1:11" s="12" customFormat="1" ht="6.75" customHeight="1">
      <c r="A62" s="10"/>
      <c r="B62" s="10"/>
      <c r="C62" s="10"/>
      <c r="D62" s="11"/>
      <c r="E62" s="11"/>
      <c r="F62" s="11"/>
      <c r="G62" s="11"/>
      <c r="H62" s="11"/>
      <c r="I62" s="20"/>
      <c r="J62" s="20"/>
      <c r="K62" s="20"/>
    </row>
    <row r="63" spans="1:11" s="12" customFormat="1" ht="16.5" customHeight="1">
      <c r="A63" s="10"/>
      <c r="B63" s="10"/>
      <c r="D63" s="58"/>
      <c r="E63" s="58"/>
      <c r="F63" s="58"/>
      <c r="G63" s="58"/>
      <c r="H63" s="58"/>
      <c r="I63" s="58" t="s">
        <v>143</v>
      </c>
      <c r="J63" s="58"/>
      <c r="K63" s="58"/>
    </row>
    <row r="64" spans="1:11" s="12" customFormat="1" ht="16.5" customHeight="1">
      <c r="A64" s="10"/>
      <c r="B64" s="10"/>
      <c r="D64" s="59"/>
      <c r="E64" s="59"/>
      <c r="F64" s="59"/>
      <c r="G64" s="59"/>
      <c r="H64" s="59"/>
      <c r="I64" s="59" t="s">
        <v>10</v>
      </c>
      <c r="J64" s="59"/>
      <c r="K64" s="59"/>
    </row>
    <row r="65" spans="1:11" ht="16.5" customHeight="1">
      <c r="A65" s="13"/>
      <c r="B65" s="13"/>
      <c r="D65" s="59"/>
      <c r="E65" s="59"/>
      <c r="F65" s="59"/>
      <c r="G65" s="59"/>
      <c r="H65" s="59"/>
      <c r="I65" s="59" t="s">
        <v>14</v>
      </c>
      <c r="J65" s="59"/>
      <c r="K65" s="59"/>
    </row>
    <row r="66" spans="1:11" ht="16.5" customHeight="1">
      <c r="A66" s="13"/>
      <c r="B66" s="13"/>
      <c r="D66" s="59"/>
      <c r="E66" s="59"/>
      <c r="F66" s="59"/>
      <c r="G66" s="59"/>
      <c r="H66" s="59"/>
      <c r="I66" s="59" t="s">
        <v>15</v>
      </c>
      <c r="J66" s="59"/>
      <c r="K66" s="59"/>
    </row>
    <row r="67" spans="1:11" ht="16.5" customHeight="1">
      <c r="A67" s="13"/>
      <c r="B67" s="13"/>
      <c r="D67" s="15"/>
      <c r="E67" s="15"/>
      <c r="F67" s="15"/>
      <c r="G67" s="15"/>
      <c r="H67" s="15"/>
      <c r="I67" s="14"/>
      <c r="J67" s="21"/>
      <c r="K67" s="21"/>
    </row>
    <row r="68" spans="1:11" ht="16.5" customHeight="1">
      <c r="A68" s="13"/>
      <c r="B68" s="13"/>
      <c r="D68" s="15"/>
      <c r="E68" s="15"/>
      <c r="F68" s="15"/>
      <c r="G68" s="15"/>
      <c r="H68" s="15"/>
      <c r="I68" s="14"/>
      <c r="J68" s="21"/>
      <c r="K68" s="21"/>
    </row>
    <row r="69" spans="1:11" ht="16.5" customHeight="1">
      <c r="A69" s="13"/>
      <c r="B69" s="13"/>
      <c r="D69" s="15"/>
      <c r="E69" s="15"/>
      <c r="F69" s="15"/>
      <c r="G69" s="15"/>
      <c r="H69" s="15"/>
      <c r="I69" s="14"/>
      <c r="J69" s="21"/>
      <c r="K69" s="21"/>
    </row>
    <row r="70" spans="1:11" ht="13.5" customHeight="1">
      <c r="A70" s="13"/>
      <c r="B70" s="13"/>
      <c r="D70" s="15"/>
      <c r="E70" s="15"/>
      <c r="F70" s="15"/>
      <c r="G70" s="15"/>
      <c r="H70" s="15"/>
      <c r="I70" s="14"/>
      <c r="J70" s="21"/>
      <c r="K70" s="21"/>
    </row>
    <row r="71" spans="1:11" ht="16.5" customHeight="1">
      <c r="A71" s="13"/>
      <c r="B71" s="13"/>
      <c r="D71" s="59"/>
      <c r="E71" s="59"/>
      <c r="F71" s="59"/>
      <c r="G71" s="59"/>
      <c r="H71" s="59"/>
      <c r="I71" s="59" t="s">
        <v>16</v>
      </c>
      <c r="J71" s="59"/>
      <c r="K71" s="59"/>
    </row>
  </sheetData>
  <sheetProtection/>
  <mergeCells count="7">
    <mergeCell ref="A1:B1"/>
    <mergeCell ref="C1:K1"/>
    <mergeCell ref="A2:B2"/>
    <mergeCell ref="C2:K2"/>
    <mergeCell ref="A4:K4"/>
    <mergeCell ref="A6:K6"/>
    <mergeCell ref="A5:K5"/>
  </mergeCells>
  <printOptions/>
  <pageMargins left="0.17" right="0.17" top="0.46" bottom="0.5" header="0.3" footer="0.3"/>
  <pageSetup fitToHeight="0" fitToWidth="1" horizontalDpi="600" verticalDpi="600" orientation="portrait" paperSize="9" scale="82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6">
      <selection activeCell="I38" sqref="I38"/>
    </sheetView>
  </sheetViews>
  <sheetFormatPr defaultColWidth="9.140625" defaultRowHeight="15"/>
  <cols>
    <col min="1" max="1" width="9.7109375" style="3" customWidth="1"/>
    <col min="2" max="2" width="32.140625" style="3" customWidth="1"/>
    <col min="3" max="3" width="11.7109375" style="8" bestFit="1" customWidth="1"/>
    <col min="4" max="4" width="9.421875" style="4" customWidth="1"/>
    <col min="5" max="5" width="7.421875" style="4" hidden="1" customWidth="1"/>
    <col min="6" max="6" width="6.00390625" style="4" customWidth="1"/>
    <col min="7" max="7" width="5.140625" style="4" customWidth="1"/>
    <col min="8" max="8" width="23.140625" style="4" hidden="1" customWidth="1"/>
    <col min="9" max="9" width="7.7109375" style="18" customWidth="1"/>
    <col min="10" max="10" width="24.00390625" style="18" customWidth="1"/>
    <col min="11" max="11" width="4.8515625" style="3" customWidth="1"/>
    <col min="12" max="12" width="0" style="0" hidden="1" customWidth="1"/>
  </cols>
  <sheetData>
    <row r="1" spans="1:11" s="1" customFormat="1" ht="15" customHeight="1">
      <c r="A1" s="75" t="s">
        <v>0</v>
      </c>
      <c r="B1" s="75"/>
      <c r="C1" s="76" t="s">
        <v>1</v>
      </c>
      <c r="D1" s="76"/>
      <c r="E1" s="76"/>
      <c r="F1" s="76"/>
      <c r="G1" s="76"/>
      <c r="H1" s="76"/>
      <c r="I1" s="76"/>
      <c r="J1" s="76"/>
      <c r="K1" s="76"/>
    </row>
    <row r="2" spans="1:11" s="1" customFormat="1" ht="15" customHeight="1">
      <c r="A2" s="77" t="s">
        <v>2</v>
      </c>
      <c r="B2" s="77"/>
      <c r="C2" s="76" t="s">
        <v>3</v>
      </c>
      <c r="D2" s="76"/>
      <c r="E2" s="76"/>
      <c r="F2" s="76"/>
      <c r="G2" s="76"/>
      <c r="H2" s="76"/>
      <c r="I2" s="76"/>
      <c r="J2" s="76"/>
      <c r="K2" s="76"/>
    </row>
    <row r="3" spans="1:3" ht="14.25" customHeight="1">
      <c r="A3" s="2"/>
      <c r="C3" s="3"/>
    </row>
    <row r="4" spans="1:11" s="22" customFormat="1" ht="21.75" customHeight="1">
      <c r="A4" s="74" t="s">
        <v>33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22" customFormat="1" ht="21.75" customHeight="1">
      <c r="A5" s="74" t="s">
        <v>138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s="22" customFormat="1" ht="21.75" customHeight="1">
      <c r="A6" s="74" t="s">
        <v>30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0" ht="13.5" customHeight="1">
      <c r="A7" s="5"/>
      <c r="B7" s="5"/>
      <c r="C7" s="5"/>
      <c r="F7" s="6"/>
      <c r="G7" s="6"/>
      <c r="H7" s="6"/>
      <c r="I7" s="19"/>
      <c r="J7" s="19"/>
    </row>
    <row r="8" spans="1:11" s="7" customFormat="1" ht="18.75" customHeight="1">
      <c r="A8" s="23" t="s">
        <v>4</v>
      </c>
      <c r="B8" s="23" t="s">
        <v>5</v>
      </c>
      <c r="C8" s="24" t="s">
        <v>6</v>
      </c>
      <c r="D8" s="25" t="s">
        <v>7</v>
      </c>
      <c r="E8" s="25" t="s">
        <v>20</v>
      </c>
      <c r="F8" s="26" t="s">
        <v>8</v>
      </c>
      <c r="G8" s="26" t="s">
        <v>9</v>
      </c>
      <c r="H8" s="27"/>
      <c r="I8" s="27" t="s">
        <v>17</v>
      </c>
      <c r="J8" s="27" t="s">
        <v>18</v>
      </c>
      <c r="K8" s="24" t="s">
        <v>19</v>
      </c>
    </row>
    <row r="9" spans="1:12" s="17" customFormat="1" ht="18.75" customHeight="1">
      <c r="A9" s="36" t="s">
        <v>41</v>
      </c>
      <c r="B9" s="37" t="s">
        <v>42</v>
      </c>
      <c r="C9" s="38" t="s">
        <v>43</v>
      </c>
      <c r="D9" s="39" t="s">
        <v>44</v>
      </c>
      <c r="E9" s="39">
        <v>1</v>
      </c>
      <c r="F9" s="40" t="s">
        <v>45</v>
      </c>
      <c r="G9" s="40">
        <v>33</v>
      </c>
      <c r="H9" s="41" t="str">
        <f>A9&amp;"/"&amp;C9</f>
        <v>BAA00004/19DTV_CLC1</v>
      </c>
      <c r="I9" s="41" t="str">
        <f>VLOOKUP(H9,'[1]DTVT_Sinh_MT'!F$3:I$77,3,0)</f>
        <v>1937A</v>
      </c>
      <c r="J9" s="42" t="str">
        <f>VLOOKUP(H9,'[1]DTVT_Sinh_MT'!F$3:I$77,4,0)</f>
        <v>Ngô Minh Tín</v>
      </c>
      <c r="K9" s="43" t="s">
        <v>29</v>
      </c>
      <c r="L9" s="17" t="s">
        <v>136</v>
      </c>
    </row>
    <row r="10" spans="1:12" s="17" customFormat="1" ht="18.75" customHeight="1">
      <c r="A10" s="28" t="s">
        <v>41</v>
      </c>
      <c r="B10" s="29" t="s">
        <v>42</v>
      </c>
      <c r="C10" s="30" t="s">
        <v>46</v>
      </c>
      <c r="D10" s="31" t="s">
        <v>44</v>
      </c>
      <c r="E10" s="31">
        <v>1</v>
      </c>
      <c r="F10" s="32" t="s">
        <v>45</v>
      </c>
      <c r="G10" s="32">
        <v>39</v>
      </c>
      <c r="H10" s="33" t="str">
        <f aca="true" t="shared" si="0" ref="H10:H29">A10&amp;"/"&amp;C10</f>
        <v>BAA00004/19DTV_CLC2</v>
      </c>
      <c r="I10" s="33" t="str">
        <f>VLOOKUP(H10,'[1]DTVT_Sinh_MT'!F$3:I$77,3,0)</f>
        <v>1937A</v>
      </c>
      <c r="J10" s="34" t="str">
        <f>VLOOKUP(H10,'[1]DTVT_Sinh_MT'!F$3:I$77,4,0)</f>
        <v>Ngô Minh Tín</v>
      </c>
      <c r="K10" s="35" t="s">
        <v>29</v>
      </c>
      <c r="L10" s="17" t="s">
        <v>136</v>
      </c>
    </row>
    <row r="11" spans="1:12" s="17" customFormat="1" ht="18.75" customHeight="1" thickBot="1">
      <c r="A11" s="44" t="s">
        <v>47</v>
      </c>
      <c r="B11" s="45" t="s">
        <v>48</v>
      </c>
      <c r="C11" s="46" t="s">
        <v>49</v>
      </c>
      <c r="D11" s="47" t="s">
        <v>44</v>
      </c>
      <c r="E11" s="47">
        <v>2</v>
      </c>
      <c r="F11" s="48" t="s">
        <v>50</v>
      </c>
      <c r="G11" s="48">
        <v>23</v>
      </c>
      <c r="H11" s="49" t="str">
        <f t="shared" si="0"/>
        <v>ETC10015/18DTV_CLC</v>
      </c>
      <c r="I11" s="49" t="str">
        <f>VLOOKUP(H11,'[1]DTVT_Sinh_MT'!F$3:I$77,3,0)</f>
        <v>0924</v>
      </c>
      <c r="J11" s="50" t="str">
        <f>VLOOKUP(H11,'[1]DTVT_Sinh_MT'!F$3:I$77,4,0)</f>
        <v>Đặng Lê Khoa</v>
      </c>
      <c r="K11" s="51" t="s">
        <v>37</v>
      </c>
      <c r="L11" s="17" t="s">
        <v>136</v>
      </c>
    </row>
    <row r="12" spans="1:12" s="17" customFormat="1" ht="18.75" customHeight="1">
      <c r="A12" s="52" t="s">
        <v>56</v>
      </c>
      <c r="B12" s="53" t="s">
        <v>57</v>
      </c>
      <c r="C12" s="54" t="s">
        <v>43</v>
      </c>
      <c r="D12" s="55" t="s">
        <v>58</v>
      </c>
      <c r="E12" s="55">
        <v>1</v>
      </c>
      <c r="F12" s="56" t="s">
        <v>45</v>
      </c>
      <c r="G12" s="56">
        <v>33</v>
      </c>
      <c r="H12" s="69" t="str">
        <f t="shared" si="0"/>
        <v>BAA00007/19DTV_CLC1</v>
      </c>
      <c r="I12" s="69" t="str">
        <f>VLOOKUP(H12,'[1]DTVT_Sinh_MT'!F$3:I$77,3,0)</f>
        <v>0924</v>
      </c>
      <c r="J12" s="70" t="str">
        <f>VLOOKUP(H12,'[1]DTVT_Sinh_MT'!F$3:I$77,4,0)</f>
        <v>Đặng Lê Khoa</v>
      </c>
      <c r="K12" s="57" t="s">
        <v>29</v>
      </c>
      <c r="L12" s="17" t="s">
        <v>136</v>
      </c>
    </row>
    <row r="13" spans="1:12" s="17" customFormat="1" ht="18.75" customHeight="1">
      <c r="A13" s="28" t="s">
        <v>56</v>
      </c>
      <c r="B13" s="29" t="s">
        <v>57</v>
      </c>
      <c r="C13" s="30" t="s">
        <v>46</v>
      </c>
      <c r="D13" s="31" t="s">
        <v>58</v>
      </c>
      <c r="E13" s="31">
        <v>1</v>
      </c>
      <c r="F13" s="32" t="s">
        <v>45</v>
      </c>
      <c r="G13" s="32">
        <v>39</v>
      </c>
      <c r="H13" s="33" t="str">
        <f t="shared" si="0"/>
        <v>BAA00007/19DTV_CLC2</v>
      </c>
      <c r="I13" s="33" t="str">
        <f>VLOOKUP(H13,'[1]DTVT_Sinh_MT'!F$3:I$77,3,0)</f>
        <v>0924</v>
      </c>
      <c r="J13" s="34" t="str">
        <f>VLOOKUP(H13,'[1]DTVT_Sinh_MT'!F$3:I$77,4,0)</f>
        <v>Đặng Lê Khoa</v>
      </c>
      <c r="K13" s="35" t="s">
        <v>29</v>
      </c>
      <c r="L13" s="17" t="s">
        <v>136</v>
      </c>
    </row>
    <row r="14" spans="1:12" s="17" customFormat="1" ht="18.75" customHeight="1" thickBot="1">
      <c r="A14" s="44" t="s">
        <v>59</v>
      </c>
      <c r="B14" s="45" t="s">
        <v>60</v>
      </c>
      <c r="C14" s="46" t="s">
        <v>49</v>
      </c>
      <c r="D14" s="47" t="s">
        <v>58</v>
      </c>
      <c r="E14" s="47">
        <v>2</v>
      </c>
      <c r="F14" s="48" t="s">
        <v>50</v>
      </c>
      <c r="G14" s="48">
        <v>23</v>
      </c>
      <c r="H14" s="49" t="str">
        <f t="shared" si="0"/>
        <v>ETC10017/18DTV_CLC</v>
      </c>
      <c r="I14" s="49" t="str">
        <f>VLOOKUP(H14,'[1]DTVT_Sinh_MT'!F$3:I$77,3,0)</f>
        <v>0411</v>
      </c>
      <c r="J14" s="50" t="str">
        <f>VLOOKUP(H14,'[1]DTVT_Sinh_MT'!F$3:I$77,4,0)</f>
        <v>Lê Đức Hùng</v>
      </c>
      <c r="K14" s="51" t="s">
        <v>37</v>
      </c>
      <c r="L14" s="17" t="s">
        <v>136</v>
      </c>
    </row>
    <row r="15" spans="1:12" s="17" customFormat="1" ht="18.75" customHeight="1">
      <c r="A15" s="28" t="s">
        <v>66</v>
      </c>
      <c r="B15" s="29" t="s">
        <v>67</v>
      </c>
      <c r="C15" s="30" t="s">
        <v>43</v>
      </c>
      <c r="D15" s="31" t="s">
        <v>68</v>
      </c>
      <c r="E15" s="31">
        <v>1</v>
      </c>
      <c r="F15" s="32" t="s">
        <v>45</v>
      </c>
      <c r="G15" s="32">
        <v>33</v>
      </c>
      <c r="H15" s="33" t="str">
        <f t="shared" si="0"/>
        <v>MTH00040/19DTV_CLC1</v>
      </c>
      <c r="I15" s="33" t="str">
        <f>VLOOKUP(H15,'[1]DTVT_Sinh_MT'!F$3:I$77,3,0)</f>
        <v>2228</v>
      </c>
      <c r="J15" s="34" t="str">
        <f>VLOOKUP(H15,'[1]DTVT_Sinh_MT'!F$3:I$77,4,0)</f>
        <v>Nguyễn Thị Hồng Nhung</v>
      </c>
      <c r="K15" s="35" t="s">
        <v>29</v>
      </c>
      <c r="L15" s="17" t="s">
        <v>136</v>
      </c>
    </row>
    <row r="16" spans="1:12" s="17" customFormat="1" ht="18.75" customHeight="1" thickBot="1">
      <c r="A16" s="44" t="s">
        <v>66</v>
      </c>
      <c r="B16" s="45" t="s">
        <v>67</v>
      </c>
      <c r="C16" s="46" t="s">
        <v>46</v>
      </c>
      <c r="D16" s="47" t="s">
        <v>68</v>
      </c>
      <c r="E16" s="47">
        <v>1</v>
      </c>
      <c r="F16" s="48" t="s">
        <v>45</v>
      </c>
      <c r="G16" s="48">
        <v>39</v>
      </c>
      <c r="H16" s="49" t="str">
        <f t="shared" si="0"/>
        <v>MTH00040/19DTV_CLC2</v>
      </c>
      <c r="I16" s="49" t="str">
        <f>VLOOKUP(H16,'[1]DTVT_Sinh_MT'!F$3:I$77,3,0)</f>
        <v>2228</v>
      </c>
      <c r="J16" s="50" t="str">
        <f>VLOOKUP(H16,'[1]DTVT_Sinh_MT'!F$3:I$77,4,0)</f>
        <v>Nguyễn Thị Hồng Nhung</v>
      </c>
      <c r="K16" s="51" t="s">
        <v>29</v>
      </c>
      <c r="L16" s="17" t="s">
        <v>136</v>
      </c>
    </row>
    <row r="17" spans="1:12" s="17" customFormat="1" ht="18.75" customHeight="1">
      <c r="A17" s="28" t="s">
        <v>35</v>
      </c>
      <c r="B17" s="29" t="s">
        <v>36</v>
      </c>
      <c r="C17" s="30" t="s">
        <v>43</v>
      </c>
      <c r="D17" s="31" t="s">
        <v>70</v>
      </c>
      <c r="E17" s="31">
        <v>1</v>
      </c>
      <c r="F17" s="32" t="s">
        <v>45</v>
      </c>
      <c r="G17" s="32">
        <v>33</v>
      </c>
      <c r="H17" s="33" t="str">
        <f t="shared" si="0"/>
        <v>BAA00003/19DTV_CLC1</v>
      </c>
      <c r="I17" s="33" t="str">
        <f>VLOOKUP(H17,'[1]DTVT_Sinh_MT'!F$3:I$77,3,0)</f>
        <v>7317</v>
      </c>
      <c r="J17" s="34" t="str">
        <f>VLOOKUP(H17,'[1]DTVT_Sinh_MT'!F$3:I$77,4,0)</f>
        <v>Ngô Quang Định</v>
      </c>
      <c r="K17" s="35" t="s">
        <v>29</v>
      </c>
      <c r="L17" s="17" t="s">
        <v>136</v>
      </c>
    </row>
    <row r="18" spans="1:12" s="17" customFormat="1" ht="18.75" customHeight="1">
      <c r="A18" s="28" t="s">
        <v>35</v>
      </c>
      <c r="B18" s="29" t="s">
        <v>36</v>
      </c>
      <c r="C18" s="30" t="s">
        <v>46</v>
      </c>
      <c r="D18" s="31" t="s">
        <v>70</v>
      </c>
      <c r="E18" s="31">
        <v>1</v>
      </c>
      <c r="F18" s="32" t="s">
        <v>45</v>
      </c>
      <c r="G18" s="32">
        <v>39</v>
      </c>
      <c r="H18" s="33" t="str">
        <f t="shared" si="0"/>
        <v>BAA00003/19DTV_CLC2</v>
      </c>
      <c r="I18" s="33" t="str">
        <f>VLOOKUP(H18,'[1]DTVT_Sinh_MT'!F$3:I$77,3,0)</f>
        <v>7317</v>
      </c>
      <c r="J18" s="34" t="str">
        <f>VLOOKUP(H18,'[1]DTVT_Sinh_MT'!F$3:I$77,4,0)</f>
        <v>Ngô Quang Định</v>
      </c>
      <c r="K18" s="35" t="s">
        <v>29</v>
      </c>
      <c r="L18" s="17" t="s">
        <v>136</v>
      </c>
    </row>
    <row r="19" spans="1:12" s="17" customFormat="1" ht="18.75" customHeight="1" thickBot="1">
      <c r="A19" s="44" t="s">
        <v>71</v>
      </c>
      <c r="B19" s="45" t="s">
        <v>72</v>
      </c>
      <c r="C19" s="46" t="s">
        <v>49</v>
      </c>
      <c r="D19" s="47" t="s">
        <v>70</v>
      </c>
      <c r="E19" s="47">
        <v>2</v>
      </c>
      <c r="F19" s="48" t="s">
        <v>50</v>
      </c>
      <c r="G19" s="48">
        <v>23</v>
      </c>
      <c r="H19" s="49" t="str">
        <f t="shared" si="0"/>
        <v>ETC10011/18DTV_CLC</v>
      </c>
      <c r="I19" s="49" t="str">
        <f>VLOOKUP(H19,'[1]DTVT_Sinh_MT'!F$3:I$77,3,0)</f>
        <v>0417</v>
      </c>
      <c r="J19" s="50" t="str">
        <f>VLOOKUP(H19,'[1]DTVT_Sinh_MT'!F$3:I$77,4,0)</f>
        <v>Bùi Trọng Tú</v>
      </c>
      <c r="K19" s="51" t="s">
        <v>37</v>
      </c>
      <c r="L19" s="17" t="s">
        <v>136</v>
      </c>
    </row>
    <row r="20" spans="1:12" s="17" customFormat="1" ht="18.75" customHeight="1">
      <c r="A20" s="28" t="s">
        <v>73</v>
      </c>
      <c r="B20" s="29" t="s">
        <v>74</v>
      </c>
      <c r="C20" s="30" t="s">
        <v>43</v>
      </c>
      <c r="D20" s="31" t="s">
        <v>75</v>
      </c>
      <c r="E20" s="31">
        <v>1</v>
      </c>
      <c r="F20" s="32" t="s">
        <v>45</v>
      </c>
      <c r="G20" s="32">
        <v>33</v>
      </c>
      <c r="H20" s="33" t="str">
        <f t="shared" si="0"/>
        <v>ETC00006/19DTV_CLC1</v>
      </c>
      <c r="I20" s="33" t="str">
        <f>VLOOKUP(H20,'[1]DTVT_Sinh_MT'!F$3:I$77,3,0)</f>
        <v>0417</v>
      </c>
      <c r="J20" s="34" t="str">
        <f>VLOOKUP(H20,'[1]DTVT_Sinh_MT'!F$3:I$77,4,0)</f>
        <v>Bùi Trọng Tú</v>
      </c>
      <c r="K20" s="35" t="s">
        <v>29</v>
      </c>
      <c r="L20" s="17" t="s">
        <v>136</v>
      </c>
    </row>
    <row r="21" spans="1:12" s="17" customFormat="1" ht="18.75" customHeight="1" thickBot="1">
      <c r="A21" s="44" t="s">
        <v>73</v>
      </c>
      <c r="B21" s="45" t="s">
        <v>74</v>
      </c>
      <c r="C21" s="46" t="s">
        <v>46</v>
      </c>
      <c r="D21" s="47" t="s">
        <v>75</v>
      </c>
      <c r="E21" s="47">
        <v>1</v>
      </c>
      <c r="F21" s="48" t="s">
        <v>45</v>
      </c>
      <c r="G21" s="48">
        <v>39</v>
      </c>
      <c r="H21" s="49" t="str">
        <f t="shared" si="0"/>
        <v>ETC00006/19DTV_CLC2</v>
      </c>
      <c r="I21" s="49" t="str">
        <f>VLOOKUP(H21,'[1]DTVT_Sinh_MT'!F$3:I$77,3,0)</f>
        <v>0417</v>
      </c>
      <c r="J21" s="50" t="str">
        <f>VLOOKUP(H21,'[1]DTVT_Sinh_MT'!F$3:I$77,4,0)</f>
        <v>Bùi Trọng Tú</v>
      </c>
      <c r="K21" s="51" t="s">
        <v>29</v>
      </c>
      <c r="L21" s="17" t="s">
        <v>136</v>
      </c>
    </row>
    <row r="22" spans="1:12" s="17" customFormat="1" ht="18.75" customHeight="1">
      <c r="A22" s="28" t="s">
        <v>80</v>
      </c>
      <c r="B22" s="29" t="s">
        <v>81</v>
      </c>
      <c r="C22" s="30" t="s">
        <v>43</v>
      </c>
      <c r="D22" s="31" t="s">
        <v>82</v>
      </c>
      <c r="E22" s="31">
        <v>1</v>
      </c>
      <c r="F22" s="32" t="s">
        <v>45</v>
      </c>
      <c r="G22" s="32">
        <v>38</v>
      </c>
      <c r="H22" s="33" t="str">
        <f t="shared" si="0"/>
        <v>PHY00004/19DTV_CLC1</v>
      </c>
      <c r="I22" s="33" t="str">
        <f>VLOOKUP(H22,'[1]DTVT_Sinh_MT'!F$3:I$77,3,0)</f>
        <v>0050</v>
      </c>
      <c r="J22" s="34" t="str">
        <f>VLOOKUP(H22,'[1]DTVT_Sinh_MT'!F$3:I$77,4,0)</f>
        <v>Trần Cao Vinh</v>
      </c>
      <c r="K22" s="35" t="s">
        <v>29</v>
      </c>
      <c r="L22" s="17" t="s">
        <v>136</v>
      </c>
    </row>
    <row r="23" spans="1:12" s="17" customFormat="1" ht="18.75" customHeight="1" thickBot="1">
      <c r="A23" s="44" t="s">
        <v>80</v>
      </c>
      <c r="B23" s="45" t="s">
        <v>81</v>
      </c>
      <c r="C23" s="46" t="s">
        <v>46</v>
      </c>
      <c r="D23" s="47" t="s">
        <v>82</v>
      </c>
      <c r="E23" s="47">
        <v>1</v>
      </c>
      <c r="F23" s="48" t="s">
        <v>45</v>
      </c>
      <c r="G23" s="48">
        <v>39</v>
      </c>
      <c r="H23" s="49" t="str">
        <f t="shared" si="0"/>
        <v>PHY00004/19DTV_CLC2</v>
      </c>
      <c r="I23" s="49" t="str">
        <f>VLOOKUP(H23,'[1]DTVT_Sinh_MT'!F$3:I$77,3,0)</f>
        <v>0050</v>
      </c>
      <c r="J23" s="50" t="str">
        <f>VLOOKUP(H23,'[1]DTVT_Sinh_MT'!F$3:I$77,4,0)</f>
        <v>Trần Cao Vinh</v>
      </c>
      <c r="K23" s="51" t="s">
        <v>29</v>
      </c>
      <c r="L23" s="17" t="s">
        <v>136</v>
      </c>
    </row>
    <row r="24" spans="1:12" s="17" customFormat="1" ht="18.75" customHeight="1">
      <c r="A24" s="28" t="s">
        <v>104</v>
      </c>
      <c r="B24" s="60" t="s">
        <v>105</v>
      </c>
      <c r="C24" s="30" t="s">
        <v>106</v>
      </c>
      <c r="D24" s="31" t="s">
        <v>103</v>
      </c>
      <c r="E24" s="31">
        <v>2</v>
      </c>
      <c r="F24" s="32" t="s">
        <v>50</v>
      </c>
      <c r="G24" s="32">
        <v>42</v>
      </c>
      <c r="H24" s="33" t="str">
        <f t="shared" si="0"/>
        <v>ETC00015/20DTV_CLC1</v>
      </c>
      <c r="I24" s="33" t="str">
        <f>VLOOKUP(H24,'[1]DTVT_Sinh_MT'!F$3:I$77,3,0)</f>
        <v>0416</v>
      </c>
      <c r="J24" s="34" t="str">
        <f>VLOOKUP(H24,'[1]DTVT_Sinh_MT'!F$3:I$77,4,0)</f>
        <v>Huỳnh Hữu Thuận</v>
      </c>
      <c r="K24" s="35" t="s">
        <v>28</v>
      </c>
      <c r="L24" s="17" t="s">
        <v>136</v>
      </c>
    </row>
    <row r="25" spans="1:12" s="17" customFormat="1" ht="18.75" customHeight="1" thickBot="1">
      <c r="A25" s="44" t="s">
        <v>104</v>
      </c>
      <c r="B25" s="45" t="s">
        <v>105</v>
      </c>
      <c r="C25" s="46" t="s">
        <v>107</v>
      </c>
      <c r="D25" s="47" t="s">
        <v>103</v>
      </c>
      <c r="E25" s="47">
        <v>2</v>
      </c>
      <c r="F25" s="48" t="s">
        <v>50</v>
      </c>
      <c r="G25" s="48">
        <v>43</v>
      </c>
      <c r="H25" s="49" t="str">
        <f t="shared" si="0"/>
        <v>ETC00015/20DTV_CLC2</v>
      </c>
      <c r="I25" s="49" t="str">
        <f>VLOOKUP(H25,'[1]DTVT_Sinh_MT'!F$3:I$77,3,0)</f>
        <v>0416</v>
      </c>
      <c r="J25" s="50" t="str">
        <f>VLOOKUP(H25,'[1]DTVT_Sinh_MT'!F$3:I$77,4,0)</f>
        <v>Huỳnh Hữu Thuận</v>
      </c>
      <c r="K25" s="51" t="s">
        <v>28</v>
      </c>
      <c r="L25" s="17" t="s">
        <v>136</v>
      </c>
    </row>
    <row r="26" spans="1:12" s="17" customFormat="1" ht="18.75" customHeight="1">
      <c r="A26" s="28" t="s">
        <v>116</v>
      </c>
      <c r="B26" s="29" t="s">
        <v>117</v>
      </c>
      <c r="C26" s="30" t="s">
        <v>106</v>
      </c>
      <c r="D26" s="31" t="s">
        <v>115</v>
      </c>
      <c r="E26" s="31">
        <v>2</v>
      </c>
      <c r="F26" s="32" t="s">
        <v>50</v>
      </c>
      <c r="G26" s="32">
        <v>42</v>
      </c>
      <c r="H26" s="33" t="str">
        <f t="shared" si="0"/>
        <v>BAA00101/20DTV_CLC1</v>
      </c>
      <c r="I26" s="71" t="str">
        <f>VLOOKUP(H26,'[1]DTVT_Sinh_MT'!F$3:I$77,3,0)</f>
        <v>PTHHOA</v>
      </c>
      <c r="J26" s="34" t="str">
        <f>VLOOKUP(H26,'[1]DTVT_Sinh_MT'!F$3:I$77,4,0)</f>
        <v>Phạm Thị Hồng Hoa</v>
      </c>
      <c r="K26" s="35" t="s">
        <v>28</v>
      </c>
      <c r="L26" s="17" t="s">
        <v>136</v>
      </c>
    </row>
    <row r="27" spans="1:12" s="17" customFormat="1" ht="18.75" customHeight="1" thickBot="1">
      <c r="A27" s="44" t="s">
        <v>116</v>
      </c>
      <c r="B27" s="45" t="s">
        <v>117</v>
      </c>
      <c r="C27" s="46" t="s">
        <v>107</v>
      </c>
      <c r="D27" s="47" t="s">
        <v>115</v>
      </c>
      <c r="E27" s="47">
        <v>2</v>
      </c>
      <c r="F27" s="48" t="s">
        <v>50</v>
      </c>
      <c r="G27" s="48">
        <v>43</v>
      </c>
      <c r="H27" s="49" t="str">
        <f t="shared" si="0"/>
        <v>BAA00101/20DTV_CLC2</v>
      </c>
      <c r="I27" s="49" t="str">
        <f>VLOOKUP(H27,'[1]DTVT_Sinh_MT'!F$3:I$77,3,0)</f>
        <v>PTHHOA</v>
      </c>
      <c r="J27" s="50" t="str">
        <f>VLOOKUP(H27,'[1]DTVT_Sinh_MT'!F$3:I$77,4,0)</f>
        <v>Phạm Thị Hồng Hoa</v>
      </c>
      <c r="K27" s="51" t="s">
        <v>28</v>
      </c>
      <c r="L27" s="17" t="s">
        <v>136</v>
      </c>
    </row>
    <row r="28" spans="1:12" s="17" customFormat="1" ht="18.75" customHeight="1">
      <c r="A28" s="28" t="s">
        <v>125</v>
      </c>
      <c r="B28" s="29" t="s">
        <v>126</v>
      </c>
      <c r="C28" s="30" t="s">
        <v>106</v>
      </c>
      <c r="D28" s="31" t="s">
        <v>124</v>
      </c>
      <c r="E28" s="31">
        <v>2</v>
      </c>
      <c r="F28" s="32" t="s">
        <v>50</v>
      </c>
      <c r="G28" s="32">
        <v>43</v>
      </c>
      <c r="H28" s="33" t="str">
        <f t="shared" si="0"/>
        <v>MTH00003/20DTV_CLC1</v>
      </c>
      <c r="I28" s="33" t="str">
        <f>VLOOKUP(H28,'[1]DTVT_Sinh_MT'!F$3:I$77,3,0)</f>
        <v>0263</v>
      </c>
      <c r="J28" s="34" t="str">
        <f>VLOOKUP(H28,'[1]DTVT_Sinh_MT'!F$3:I$77,4,0)</f>
        <v>Nguyễn Văn Thùy</v>
      </c>
      <c r="K28" s="35" t="s">
        <v>28</v>
      </c>
      <c r="L28" s="17" t="s">
        <v>136</v>
      </c>
    </row>
    <row r="29" spans="1:12" s="17" customFormat="1" ht="18.75" customHeight="1" thickBot="1">
      <c r="A29" s="44" t="s">
        <v>125</v>
      </c>
      <c r="B29" s="45" t="s">
        <v>126</v>
      </c>
      <c r="C29" s="46" t="s">
        <v>107</v>
      </c>
      <c r="D29" s="47" t="s">
        <v>124</v>
      </c>
      <c r="E29" s="47">
        <v>2</v>
      </c>
      <c r="F29" s="48" t="s">
        <v>50</v>
      </c>
      <c r="G29" s="48">
        <v>43</v>
      </c>
      <c r="H29" s="49" t="str">
        <f t="shared" si="0"/>
        <v>MTH00003/20DTV_CLC2</v>
      </c>
      <c r="I29" s="49" t="str">
        <f>VLOOKUP(H29,'[1]DTVT_Sinh_MT'!F$3:I$77,3,0)</f>
        <v>0263</v>
      </c>
      <c r="J29" s="50" t="str">
        <f>VLOOKUP(H29,'[1]DTVT_Sinh_MT'!F$3:I$77,4,0)</f>
        <v>Nguyễn Văn Thùy</v>
      </c>
      <c r="K29" s="51" t="s">
        <v>28</v>
      </c>
      <c r="L29" s="17" t="s">
        <v>136</v>
      </c>
    </row>
    <row r="30" spans="1:12" s="17" customFormat="1" ht="18.75" customHeight="1">
      <c r="A30" s="28" t="s">
        <v>130</v>
      </c>
      <c r="B30" s="29" t="s">
        <v>131</v>
      </c>
      <c r="C30" s="30" t="s">
        <v>106</v>
      </c>
      <c r="D30" s="31" t="s">
        <v>129</v>
      </c>
      <c r="E30" s="31">
        <v>2</v>
      </c>
      <c r="F30" s="32" t="s">
        <v>50</v>
      </c>
      <c r="G30" s="32">
        <v>42</v>
      </c>
      <c r="H30" s="33" t="str">
        <f>A30&amp;"/"&amp;C30</f>
        <v>ETC00013/20DTV_CLC1</v>
      </c>
      <c r="I30" s="33" t="str">
        <f>VLOOKUP(H30,'[1]DTVT_Sinh_MT'!F$3:I$77,3,0)</f>
        <v>0411</v>
      </c>
      <c r="J30" s="34" t="str">
        <f>VLOOKUP(H30,'[1]DTVT_Sinh_MT'!F$3:I$77,4,0)</f>
        <v>Lê Đức Hùng</v>
      </c>
      <c r="K30" s="35" t="s">
        <v>28</v>
      </c>
      <c r="L30" s="17" t="s">
        <v>136</v>
      </c>
    </row>
    <row r="31" spans="1:12" s="17" customFormat="1" ht="18.75" customHeight="1">
      <c r="A31" s="61" t="s">
        <v>130</v>
      </c>
      <c r="B31" s="62" t="s">
        <v>131</v>
      </c>
      <c r="C31" s="63" t="s">
        <v>107</v>
      </c>
      <c r="D31" s="64" t="s">
        <v>129</v>
      </c>
      <c r="E31" s="64">
        <v>2</v>
      </c>
      <c r="F31" s="65" t="s">
        <v>50</v>
      </c>
      <c r="G31" s="65">
        <v>43</v>
      </c>
      <c r="H31" s="66" t="str">
        <f>A31&amp;"/"&amp;C31</f>
        <v>ETC00013/20DTV_CLC2</v>
      </c>
      <c r="I31" s="66" t="str">
        <f>VLOOKUP(H31,'[1]DTVT_Sinh_MT'!F$3:I$77,3,0)</f>
        <v>0411</v>
      </c>
      <c r="J31" s="67" t="str">
        <f>VLOOKUP(H31,'[1]DTVT_Sinh_MT'!F$3:I$77,4,0)</f>
        <v>Lê Đức Hùng</v>
      </c>
      <c r="K31" s="68" t="s">
        <v>28</v>
      </c>
      <c r="L31" s="17" t="s">
        <v>136</v>
      </c>
    </row>
    <row r="32" ht="12" customHeight="1"/>
    <row r="33" spans="1:11" s="12" customFormat="1" ht="13.5" customHeight="1">
      <c r="A33" s="9" t="s">
        <v>12</v>
      </c>
      <c r="B33" s="10"/>
      <c r="C33" s="10"/>
      <c r="D33" s="11"/>
      <c r="E33" s="11"/>
      <c r="F33" s="11"/>
      <c r="G33" s="11"/>
      <c r="H33" s="11"/>
      <c r="I33" s="20"/>
      <c r="J33" s="11"/>
      <c r="K33" s="11"/>
    </row>
    <row r="34" spans="1:11" s="12" customFormat="1" ht="16.5" customHeight="1">
      <c r="A34" s="16" t="s">
        <v>39</v>
      </c>
      <c r="B34" s="10"/>
      <c r="C34" s="10"/>
      <c r="D34" s="11"/>
      <c r="E34" s="11"/>
      <c r="F34" s="11"/>
      <c r="G34" s="11"/>
      <c r="H34" s="11"/>
      <c r="I34" s="20"/>
      <c r="J34" s="11"/>
      <c r="K34" s="11"/>
    </row>
    <row r="35" spans="1:11" s="12" customFormat="1" ht="16.5" customHeight="1">
      <c r="A35" s="10" t="s">
        <v>13</v>
      </c>
      <c r="B35" s="10"/>
      <c r="C35" s="10"/>
      <c r="D35" s="11"/>
      <c r="E35" s="11"/>
      <c r="F35" s="11"/>
      <c r="G35" s="11"/>
      <c r="H35" s="11"/>
      <c r="I35" s="20"/>
      <c r="J35" s="11"/>
      <c r="K35" s="11"/>
    </row>
    <row r="36" spans="1:11" s="12" customFormat="1" ht="16.5" customHeight="1">
      <c r="A36" s="16" t="s">
        <v>40</v>
      </c>
      <c r="B36" s="10"/>
      <c r="C36" s="10"/>
      <c r="D36" s="11"/>
      <c r="E36" s="11"/>
      <c r="F36" s="11"/>
      <c r="G36" s="11"/>
      <c r="H36" s="11"/>
      <c r="I36" s="20"/>
      <c r="J36" s="11"/>
      <c r="K36" s="11"/>
    </row>
    <row r="37" spans="1:11" s="12" customFormat="1" ht="6.75" customHeight="1">
      <c r="A37" s="10"/>
      <c r="B37" s="10"/>
      <c r="C37" s="10"/>
      <c r="D37" s="11"/>
      <c r="E37" s="11"/>
      <c r="F37" s="11"/>
      <c r="G37" s="11"/>
      <c r="H37" s="11"/>
      <c r="I37" s="20"/>
      <c r="J37" s="20"/>
      <c r="K37" s="20"/>
    </row>
    <row r="38" spans="1:11" s="12" customFormat="1" ht="16.5" customHeight="1">
      <c r="A38" s="10"/>
      <c r="B38" s="10"/>
      <c r="D38" s="58"/>
      <c r="E38" s="58"/>
      <c r="F38" s="58"/>
      <c r="G38" s="58"/>
      <c r="H38" s="58"/>
      <c r="I38" s="58" t="s">
        <v>143</v>
      </c>
      <c r="K38" s="58"/>
    </row>
    <row r="39" spans="1:11" s="12" customFormat="1" ht="16.5" customHeight="1">
      <c r="A39" s="10"/>
      <c r="B39" s="10"/>
      <c r="D39" s="59"/>
      <c r="E39" s="59"/>
      <c r="F39" s="59"/>
      <c r="G39" s="59"/>
      <c r="H39" s="59"/>
      <c r="I39" s="59" t="s">
        <v>10</v>
      </c>
      <c r="K39" s="59"/>
    </row>
    <row r="40" spans="1:11" ht="16.5" customHeight="1">
      <c r="A40" s="13"/>
      <c r="B40" s="13"/>
      <c r="D40" s="59"/>
      <c r="E40" s="59"/>
      <c r="F40" s="59"/>
      <c r="G40" s="59"/>
      <c r="H40" s="59"/>
      <c r="I40" s="59" t="s">
        <v>14</v>
      </c>
      <c r="K40" s="59"/>
    </row>
    <row r="41" spans="1:11" ht="16.5" customHeight="1">
      <c r="A41" s="13"/>
      <c r="B41" s="13"/>
      <c r="D41" s="59"/>
      <c r="E41" s="59"/>
      <c r="F41" s="59"/>
      <c r="G41" s="59"/>
      <c r="H41" s="59"/>
      <c r="I41" s="59" t="s">
        <v>15</v>
      </c>
      <c r="K41" s="59"/>
    </row>
    <row r="42" spans="1:11" ht="16.5" customHeight="1">
      <c r="A42" s="13"/>
      <c r="B42" s="13"/>
      <c r="D42" s="15"/>
      <c r="E42" s="15"/>
      <c r="F42" s="15"/>
      <c r="G42" s="15"/>
      <c r="H42" s="15"/>
      <c r="I42" s="14"/>
      <c r="K42" s="21"/>
    </row>
    <row r="43" spans="1:11" ht="16.5" customHeight="1">
      <c r="A43" s="13"/>
      <c r="B43" s="13"/>
      <c r="D43" s="15"/>
      <c r="E43" s="15"/>
      <c r="F43" s="15"/>
      <c r="G43" s="15"/>
      <c r="H43" s="15"/>
      <c r="I43" s="14"/>
      <c r="K43" s="21"/>
    </row>
    <row r="44" spans="1:11" ht="16.5" customHeight="1">
      <c r="A44" s="13"/>
      <c r="B44" s="13"/>
      <c r="D44" s="15"/>
      <c r="E44" s="15"/>
      <c r="F44" s="15"/>
      <c r="G44" s="15"/>
      <c r="H44" s="15"/>
      <c r="I44" s="14"/>
      <c r="K44" s="21"/>
    </row>
    <row r="45" spans="1:11" ht="13.5" customHeight="1">
      <c r="A45" s="13"/>
      <c r="B45" s="13"/>
      <c r="D45" s="15"/>
      <c r="E45" s="15"/>
      <c r="F45" s="15"/>
      <c r="G45" s="15"/>
      <c r="H45" s="15"/>
      <c r="I45" s="14"/>
      <c r="K45" s="21"/>
    </row>
    <row r="46" spans="1:11" ht="16.5" customHeight="1">
      <c r="A46" s="13"/>
      <c r="B46" s="13"/>
      <c r="D46" s="59"/>
      <c r="E46" s="59"/>
      <c r="F46" s="59"/>
      <c r="G46" s="59"/>
      <c r="H46" s="59"/>
      <c r="I46" s="59" t="s">
        <v>16</v>
      </c>
      <c r="K46" s="59"/>
    </row>
  </sheetData>
  <sheetProtection/>
  <mergeCells count="7">
    <mergeCell ref="A1:B1"/>
    <mergeCell ref="C1:K1"/>
    <mergeCell ref="A2:B2"/>
    <mergeCell ref="C2:K2"/>
    <mergeCell ref="A4:K4"/>
    <mergeCell ref="A6:K6"/>
    <mergeCell ref="A5:K5"/>
  </mergeCells>
  <printOptions/>
  <pageMargins left="0.17" right="0.18" top="0.47" bottom="0.75" header="0.3" footer="0.3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R19" sqref="R19"/>
    </sheetView>
  </sheetViews>
  <sheetFormatPr defaultColWidth="9.140625" defaultRowHeight="15"/>
  <cols>
    <col min="1" max="1" width="9.8515625" style="3" customWidth="1"/>
    <col min="2" max="2" width="34.28125" style="3" customWidth="1"/>
    <col min="3" max="3" width="11.140625" style="8" bestFit="1" customWidth="1"/>
    <col min="4" max="4" width="10.00390625" style="4" customWidth="1"/>
    <col min="5" max="5" width="7.421875" style="4" hidden="1" customWidth="1"/>
    <col min="6" max="6" width="6.00390625" style="4" customWidth="1"/>
    <col min="7" max="7" width="5.140625" style="4" customWidth="1"/>
    <col min="8" max="8" width="23.140625" style="4" hidden="1" customWidth="1"/>
    <col min="9" max="9" width="5.8515625" style="18" customWidth="1"/>
    <col min="10" max="10" width="24.140625" style="18" customWidth="1"/>
    <col min="11" max="11" width="4.8515625" style="3" customWidth="1"/>
    <col min="12" max="12" width="0" style="0" hidden="1" customWidth="1"/>
  </cols>
  <sheetData>
    <row r="1" spans="1:11" s="1" customFormat="1" ht="15" customHeight="1">
      <c r="A1" s="75" t="s">
        <v>0</v>
      </c>
      <c r="B1" s="75"/>
      <c r="C1" s="76" t="s">
        <v>1</v>
      </c>
      <c r="D1" s="76"/>
      <c r="E1" s="76"/>
      <c r="F1" s="76"/>
      <c r="G1" s="76"/>
      <c r="H1" s="76"/>
      <c r="I1" s="76"/>
      <c r="J1" s="76"/>
      <c r="K1" s="76"/>
    </row>
    <row r="2" spans="1:11" s="1" customFormat="1" ht="15" customHeight="1">
      <c r="A2" s="77" t="s">
        <v>2</v>
      </c>
      <c r="B2" s="77"/>
      <c r="C2" s="76" t="s">
        <v>3</v>
      </c>
      <c r="D2" s="76"/>
      <c r="E2" s="76"/>
      <c r="F2" s="76"/>
      <c r="G2" s="76"/>
      <c r="H2" s="76"/>
      <c r="I2" s="76"/>
      <c r="J2" s="76"/>
      <c r="K2" s="76"/>
    </row>
    <row r="3" spans="1:3" ht="14.25" customHeight="1">
      <c r="A3" s="2"/>
      <c r="C3" s="3"/>
    </row>
    <row r="4" spans="1:11" s="22" customFormat="1" ht="21.75" customHeight="1">
      <c r="A4" s="74" t="s">
        <v>33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22" customFormat="1" ht="21.75" customHeight="1">
      <c r="A5" s="74" t="s">
        <v>139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s="22" customFormat="1" ht="21.75" customHeight="1">
      <c r="A6" s="74" t="s">
        <v>30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0" ht="13.5" customHeight="1">
      <c r="A7" s="5"/>
      <c r="B7" s="5"/>
      <c r="C7" s="5"/>
      <c r="F7" s="6"/>
      <c r="G7" s="6"/>
      <c r="H7" s="6"/>
      <c r="I7" s="19"/>
      <c r="J7" s="19"/>
    </row>
    <row r="8" spans="1:11" s="7" customFormat="1" ht="18.75" customHeight="1">
      <c r="A8" s="23" t="s">
        <v>4</v>
      </c>
      <c r="B8" s="23" t="s">
        <v>5</v>
      </c>
      <c r="C8" s="24" t="s">
        <v>6</v>
      </c>
      <c r="D8" s="25" t="s">
        <v>7</v>
      </c>
      <c r="E8" s="25" t="s">
        <v>20</v>
      </c>
      <c r="F8" s="26" t="s">
        <v>8</v>
      </c>
      <c r="G8" s="26" t="s">
        <v>9</v>
      </c>
      <c r="H8" s="27"/>
      <c r="I8" s="27" t="s">
        <v>17</v>
      </c>
      <c r="J8" s="27" t="s">
        <v>18</v>
      </c>
      <c r="K8" s="24" t="s">
        <v>19</v>
      </c>
    </row>
    <row r="9" spans="1:12" s="17" customFormat="1" ht="18.75" customHeight="1">
      <c r="A9" s="28" t="s">
        <v>100</v>
      </c>
      <c r="B9" s="29" t="s">
        <v>101</v>
      </c>
      <c r="C9" s="30" t="s">
        <v>102</v>
      </c>
      <c r="D9" s="31" t="s">
        <v>103</v>
      </c>
      <c r="E9" s="31">
        <v>1</v>
      </c>
      <c r="F9" s="32" t="s">
        <v>45</v>
      </c>
      <c r="G9" s="32">
        <v>12</v>
      </c>
      <c r="H9" s="33" t="str">
        <f>A9&amp;"/"&amp;C9</f>
        <v>GEO00002/20KMT_CLC</v>
      </c>
      <c r="I9" s="33" t="str">
        <f>VLOOKUP(H9,'[1]DTVT_Sinh_MT'!F$3:I$77,3,0)</f>
        <v>1222</v>
      </c>
      <c r="J9" s="34" t="str">
        <f>VLOOKUP(H9,'[1]DTVT_Sinh_MT'!F$3:I$77,4,0)</f>
        <v>Hoàng Thị Phương Chi</v>
      </c>
      <c r="K9" s="35" t="s">
        <v>28</v>
      </c>
      <c r="L9" s="17" t="s">
        <v>136</v>
      </c>
    </row>
    <row r="10" spans="1:12" s="17" customFormat="1" ht="18.75" customHeight="1">
      <c r="A10" s="28" t="s">
        <v>31</v>
      </c>
      <c r="B10" s="29" t="s">
        <v>32</v>
      </c>
      <c r="C10" s="30" t="s">
        <v>102</v>
      </c>
      <c r="D10" s="31" t="s">
        <v>115</v>
      </c>
      <c r="E10" s="31">
        <v>1</v>
      </c>
      <c r="F10" s="32" t="s">
        <v>45</v>
      </c>
      <c r="G10" s="32">
        <v>12</v>
      </c>
      <c r="H10" s="33" t="str">
        <f>A10&amp;"/"&amp;C10</f>
        <v>BIO00001/20KMT_CLC</v>
      </c>
      <c r="I10" s="33" t="str">
        <f>VLOOKUP(H10,'[1]DTVT_Sinh_MT'!F$3:I$77,3,0)</f>
        <v>1028</v>
      </c>
      <c r="J10" s="34" t="str">
        <f>VLOOKUP(H10,'[1]DTVT_Sinh_MT'!F$3:I$77,4,0)</f>
        <v>Quách Ngô Diễm Phương</v>
      </c>
      <c r="K10" s="35" t="s">
        <v>28</v>
      </c>
      <c r="L10" s="17" t="s">
        <v>136</v>
      </c>
    </row>
    <row r="11" spans="1:12" s="17" customFormat="1" ht="18.75" customHeight="1">
      <c r="A11" s="28" t="s">
        <v>24</v>
      </c>
      <c r="B11" s="29" t="s">
        <v>25</v>
      </c>
      <c r="C11" s="30" t="s">
        <v>102</v>
      </c>
      <c r="D11" s="31" t="s">
        <v>124</v>
      </c>
      <c r="E11" s="31">
        <v>1</v>
      </c>
      <c r="F11" s="32" t="s">
        <v>45</v>
      </c>
      <c r="G11" s="32">
        <v>12</v>
      </c>
      <c r="H11" s="33" t="str">
        <f>A11&amp;"/"&amp;C11</f>
        <v>PHY00001/20KMT_CLC</v>
      </c>
      <c r="I11" s="33" t="str">
        <f>VLOOKUP(H11,'[1]DTVT_Sinh_MT'!F$3:I$77,3,0)</f>
        <v>0386</v>
      </c>
      <c r="J11" s="34" t="str">
        <f>VLOOKUP(H11,'[1]DTVT_Sinh_MT'!F$3:I$77,4,0)</f>
        <v>Huỳnh Trúc Phương</v>
      </c>
      <c r="K11" s="35" t="s">
        <v>28</v>
      </c>
      <c r="L11" s="17" t="s">
        <v>136</v>
      </c>
    </row>
    <row r="12" spans="1:12" s="17" customFormat="1" ht="18.75" customHeight="1">
      <c r="A12" s="61" t="s">
        <v>26</v>
      </c>
      <c r="B12" s="62" t="s">
        <v>27</v>
      </c>
      <c r="C12" s="63" t="s">
        <v>102</v>
      </c>
      <c r="D12" s="64" t="s">
        <v>129</v>
      </c>
      <c r="E12" s="64">
        <v>1</v>
      </c>
      <c r="F12" s="65" t="s">
        <v>45</v>
      </c>
      <c r="G12" s="65">
        <v>12</v>
      </c>
      <c r="H12" s="66" t="str">
        <f>A12&amp;"/"&amp;C12</f>
        <v>MTH00001/20KMT_CLC</v>
      </c>
      <c r="I12" s="66" t="str">
        <f>VLOOKUP(H12,'[1]DTVT_Sinh_MT'!F$3:I$77,3,0)</f>
        <v>2488</v>
      </c>
      <c r="J12" s="67" t="str">
        <f>VLOOKUP(H12,'[1]DTVT_Sinh_MT'!F$3:I$77,4,0)</f>
        <v>Tạ Thị Nguyệt Nga</v>
      </c>
      <c r="K12" s="68" t="s">
        <v>28</v>
      </c>
      <c r="L12" s="17" t="s">
        <v>136</v>
      </c>
    </row>
    <row r="13" ht="12" customHeight="1"/>
    <row r="14" spans="1:11" s="12" customFormat="1" ht="13.5" customHeight="1">
      <c r="A14" s="9" t="s">
        <v>12</v>
      </c>
      <c r="B14" s="10"/>
      <c r="C14" s="10"/>
      <c r="D14" s="11"/>
      <c r="E14" s="11"/>
      <c r="F14" s="11"/>
      <c r="G14" s="11"/>
      <c r="H14" s="11"/>
      <c r="I14" s="20"/>
      <c r="J14" s="11"/>
      <c r="K14" s="11"/>
    </row>
    <row r="15" spans="1:11" s="12" customFormat="1" ht="16.5" customHeight="1">
      <c r="A15" s="10" t="s">
        <v>13</v>
      </c>
      <c r="B15" s="10"/>
      <c r="C15" s="10"/>
      <c r="D15" s="11"/>
      <c r="E15" s="11"/>
      <c r="F15" s="11"/>
      <c r="G15" s="11"/>
      <c r="H15" s="11"/>
      <c r="I15" s="20"/>
      <c r="J15" s="11"/>
      <c r="K15" s="11"/>
    </row>
    <row r="16" spans="1:11" s="12" customFormat="1" ht="16.5" customHeight="1">
      <c r="A16" s="16" t="s">
        <v>40</v>
      </c>
      <c r="B16" s="10"/>
      <c r="C16" s="10"/>
      <c r="D16" s="11"/>
      <c r="E16" s="11"/>
      <c r="F16" s="11"/>
      <c r="G16" s="11"/>
      <c r="H16" s="11"/>
      <c r="I16" s="20"/>
      <c r="J16" s="11"/>
      <c r="K16" s="11"/>
    </row>
    <row r="17" spans="1:11" s="12" customFormat="1" ht="13.5" customHeight="1">
      <c r="A17" s="10"/>
      <c r="B17" s="10"/>
      <c r="C17" s="10"/>
      <c r="D17" s="11"/>
      <c r="E17" s="11"/>
      <c r="F17" s="11"/>
      <c r="G17" s="11"/>
      <c r="H17" s="11"/>
      <c r="I17" s="20"/>
      <c r="J17" s="20"/>
      <c r="K17" s="20"/>
    </row>
    <row r="18" spans="1:11" s="12" customFormat="1" ht="16.5" customHeight="1">
      <c r="A18" s="10"/>
      <c r="B18" s="10"/>
      <c r="D18" s="58"/>
      <c r="E18" s="58"/>
      <c r="F18" s="58"/>
      <c r="G18" s="58"/>
      <c r="H18" s="58"/>
      <c r="I18" s="58" t="s">
        <v>143</v>
      </c>
      <c r="J18" s="58"/>
      <c r="K18" s="58"/>
    </row>
    <row r="19" spans="1:11" s="12" customFormat="1" ht="16.5" customHeight="1">
      <c r="A19" s="10"/>
      <c r="B19" s="10"/>
      <c r="D19" s="59"/>
      <c r="E19" s="59"/>
      <c r="F19" s="59"/>
      <c r="G19" s="59"/>
      <c r="H19" s="59"/>
      <c r="I19" s="59" t="s">
        <v>10</v>
      </c>
      <c r="J19" s="59"/>
      <c r="K19" s="59"/>
    </row>
    <row r="20" spans="1:11" ht="16.5" customHeight="1">
      <c r="A20" s="13"/>
      <c r="B20" s="13"/>
      <c r="D20" s="59"/>
      <c r="E20" s="59"/>
      <c r="F20" s="59"/>
      <c r="G20" s="59"/>
      <c r="H20" s="59"/>
      <c r="I20" s="59" t="s">
        <v>14</v>
      </c>
      <c r="J20" s="59"/>
      <c r="K20" s="59"/>
    </row>
    <row r="21" spans="1:11" ht="16.5" customHeight="1">
      <c r="A21" s="13"/>
      <c r="B21" s="13"/>
      <c r="D21" s="59"/>
      <c r="E21" s="59"/>
      <c r="F21" s="59"/>
      <c r="G21" s="59"/>
      <c r="H21" s="59"/>
      <c r="I21" s="59" t="s">
        <v>15</v>
      </c>
      <c r="J21" s="59"/>
      <c r="K21" s="59"/>
    </row>
    <row r="22" spans="1:11" ht="16.5" customHeight="1">
      <c r="A22" s="13"/>
      <c r="B22" s="13"/>
      <c r="D22" s="15"/>
      <c r="E22" s="15"/>
      <c r="F22" s="15"/>
      <c r="G22" s="15"/>
      <c r="H22" s="15"/>
      <c r="I22" s="14"/>
      <c r="J22" s="21"/>
      <c r="K22" s="21"/>
    </row>
    <row r="23" spans="1:11" ht="16.5" customHeight="1">
      <c r="A23" s="13"/>
      <c r="B23" s="13"/>
      <c r="D23" s="15"/>
      <c r="E23" s="15"/>
      <c r="F23" s="15"/>
      <c r="G23" s="15"/>
      <c r="H23" s="15"/>
      <c r="I23" s="14"/>
      <c r="J23" s="21"/>
      <c r="K23" s="21"/>
    </row>
    <row r="24" spans="1:11" ht="16.5" customHeight="1">
      <c r="A24" s="13"/>
      <c r="B24" s="13"/>
      <c r="D24" s="15"/>
      <c r="E24" s="15"/>
      <c r="F24" s="15"/>
      <c r="G24" s="15"/>
      <c r="H24" s="15"/>
      <c r="I24" s="14"/>
      <c r="J24" s="21"/>
      <c r="K24" s="21"/>
    </row>
    <row r="25" spans="1:11" ht="13.5" customHeight="1">
      <c r="A25" s="13"/>
      <c r="B25" s="13"/>
      <c r="D25" s="15"/>
      <c r="E25" s="15"/>
      <c r="F25" s="15"/>
      <c r="G25" s="15"/>
      <c r="H25" s="15"/>
      <c r="I25" s="14"/>
      <c r="J25" s="21"/>
      <c r="K25" s="21"/>
    </row>
    <row r="26" spans="1:11" ht="16.5" customHeight="1">
      <c r="A26" s="13"/>
      <c r="B26" s="13"/>
      <c r="D26" s="59"/>
      <c r="E26" s="59"/>
      <c r="F26" s="59"/>
      <c r="G26" s="59"/>
      <c r="H26" s="59"/>
      <c r="I26" s="59" t="s">
        <v>16</v>
      </c>
      <c r="J26" s="59"/>
      <c r="K26" s="59"/>
    </row>
  </sheetData>
  <sheetProtection/>
  <mergeCells count="7">
    <mergeCell ref="A6:K6"/>
    <mergeCell ref="A5:K5"/>
    <mergeCell ref="A1:B1"/>
    <mergeCell ref="C1:K1"/>
    <mergeCell ref="A2:B2"/>
    <mergeCell ref="C2:K2"/>
    <mergeCell ref="A4:K4"/>
  </mergeCells>
  <printOptions/>
  <pageMargins left="0.17" right="0.17" top="0.44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2020-11-13T06:43:54Z</cp:lastPrinted>
  <dcterms:created xsi:type="dcterms:W3CDTF">2016-10-21T00:46:59Z</dcterms:created>
  <dcterms:modified xsi:type="dcterms:W3CDTF">2020-11-16T04:01:04Z</dcterms:modified>
  <cp:category/>
  <cp:version/>
  <cp:contentType/>
  <cp:contentStatus/>
</cp:coreProperties>
</file>